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545" windowWidth="14805" windowHeight="6570"/>
  </bookViews>
  <sheets>
    <sheet name="Траты" sheetId="4" r:id="rId1"/>
    <sheet name="Поступления" sheetId="3" r:id="rId2"/>
  </sheets>
  <definedNames>
    <definedName name="_xlnm._FilterDatabase" localSheetId="1" hidden="1">Поступления!$A$1:$E$80</definedName>
  </definedNames>
  <calcPr calcId="144525" refMode="R1C1"/>
</workbook>
</file>

<file path=xl/calcChain.xml><?xml version="1.0" encoding="utf-8"?>
<calcChain xmlns="http://schemas.openxmlformats.org/spreadsheetml/2006/main">
  <c r="C79" i="3" l="1"/>
  <c r="C83" i="3" l="1"/>
  <c r="C78" i="3"/>
  <c r="C82" i="3"/>
  <c r="C80" i="3"/>
  <c r="C84" i="3" l="1"/>
  <c r="C40" i="4" l="1"/>
</calcChain>
</file>

<file path=xl/sharedStrings.xml><?xml version="1.0" encoding="utf-8"?>
<sst xmlns="http://schemas.openxmlformats.org/spreadsheetml/2006/main" count="319" uniqueCount="167">
  <si>
    <t>Назначение</t>
  </si>
  <si>
    <t>Описание</t>
  </si>
  <si>
    <t>Сумма</t>
  </si>
  <si>
    <t>Итого</t>
  </si>
  <si>
    <t>Дата</t>
  </si>
  <si>
    <t>Сумма (рубли)</t>
  </si>
  <si>
    <t>Банковский вклад ФондСервисБанк</t>
  </si>
  <si>
    <t>Анонимно:</t>
  </si>
  <si>
    <t>Вид платежа</t>
  </si>
  <si>
    <t>Номер 7715</t>
  </si>
  <si>
    <t>MainPeople</t>
  </si>
  <si>
    <t>Оплата за медицинские услуги подопечных Фонда по программе "Помощь больнице".</t>
  </si>
  <si>
    <t>Анастасия Витязева</t>
  </si>
  <si>
    <t>Тимур Каркузов</t>
  </si>
  <si>
    <t xml:space="preserve">Арсений Тихомиров </t>
  </si>
  <si>
    <t>Деньги.Мэйл.Ру</t>
  </si>
  <si>
    <t xml:space="preserve">Анастасия Шарапова </t>
  </si>
  <si>
    <t>Оплата за проживание в гостинице подопечной Фонда Елизаветы Богановой на время лечения по программе "Помощь семье".</t>
  </si>
  <si>
    <t>Идар Панагов</t>
  </si>
  <si>
    <t>Оплата за проживание в гостинице подопечного Фонда Идара Панагова на время лечения по программе "Помощь семье".</t>
  </si>
  <si>
    <t>bank</t>
  </si>
  <si>
    <t>благотворительное пожертвование</t>
  </si>
  <si>
    <t>ООО "Спектр Инвест"</t>
  </si>
  <si>
    <t xml:space="preserve">Медведева Евгения Георгиевна </t>
  </si>
  <si>
    <t>Прокопьева Наталия Сергеевна</t>
  </si>
  <si>
    <t>Саркисян Армен Меружанович</t>
  </si>
  <si>
    <t>Богдан Чашников</t>
  </si>
  <si>
    <t>Чернявский Александр Александрович</t>
  </si>
  <si>
    <t xml:space="preserve">Екатерина Дьячковская </t>
  </si>
  <si>
    <t>ООО "Альфарет"</t>
  </si>
  <si>
    <t xml:space="preserve">Болтухова Ирина Владимировна </t>
  </si>
  <si>
    <t xml:space="preserve">Бойцова Татьяна Михайловна </t>
  </si>
  <si>
    <t xml:space="preserve">Захаров Сергей Петрович </t>
  </si>
  <si>
    <t>Перевод Почта России</t>
  </si>
  <si>
    <t>*внесение наличных</t>
  </si>
  <si>
    <t>Дарья Юрченко</t>
  </si>
  <si>
    <t xml:space="preserve">Игорь Лесник </t>
  </si>
  <si>
    <t>Бегун №10</t>
  </si>
  <si>
    <t xml:space="preserve">Анастасия Варламова </t>
  </si>
  <si>
    <t>Евгения Медведева</t>
  </si>
  <si>
    <t>Тимур Ивлев</t>
  </si>
  <si>
    <t>card</t>
  </si>
  <si>
    <t>Др. Артем Гурвич</t>
  </si>
  <si>
    <t>Виталий Романченко</t>
  </si>
  <si>
    <t>Елизавета Воронова</t>
  </si>
  <si>
    <t xml:space="preserve">Наталья Домбровская </t>
  </si>
  <si>
    <t xml:space="preserve">Евгения Миляева </t>
  </si>
  <si>
    <t xml:space="preserve">Валентина Борисова </t>
  </si>
  <si>
    <t>Дарья Булгакова</t>
  </si>
  <si>
    <t xml:space="preserve">Роман Никишаев </t>
  </si>
  <si>
    <t>Никита Русских</t>
  </si>
  <si>
    <t xml:space="preserve">Алена Горина </t>
  </si>
  <si>
    <t xml:space="preserve">А. Гавриленко </t>
  </si>
  <si>
    <t>Анатолий Потапцев</t>
  </si>
  <si>
    <t xml:space="preserve">Жанна Славская </t>
  </si>
  <si>
    <t>Алмаз Гайсин</t>
  </si>
  <si>
    <t>Варвара Родионова</t>
  </si>
  <si>
    <t xml:space="preserve">Александра Джавелло </t>
  </si>
  <si>
    <t>Олеся Зайцева</t>
  </si>
  <si>
    <t xml:space="preserve">Надежда Синкина </t>
  </si>
  <si>
    <t>Игорь Щербаков</t>
  </si>
  <si>
    <t xml:space="preserve">Марина Алентьева </t>
  </si>
  <si>
    <t>Максим Колдаев</t>
  </si>
  <si>
    <t>Тимур Мудранов</t>
  </si>
  <si>
    <t>Бегун №16</t>
  </si>
  <si>
    <t xml:space="preserve">Оксана Тимлева </t>
  </si>
  <si>
    <t xml:space="preserve">Наталия Григорьевна </t>
  </si>
  <si>
    <t>Санжита Мыдыкова</t>
  </si>
  <si>
    <t>София Хайрутдинова</t>
  </si>
  <si>
    <t>Бегун №17</t>
  </si>
  <si>
    <t>Татьяна Ефанова</t>
  </si>
  <si>
    <t>Инга Клименко</t>
  </si>
  <si>
    <t>Команда RUN RED RUN</t>
  </si>
  <si>
    <t>Валерия Семченко</t>
  </si>
  <si>
    <t xml:space="preserve">Алексей Кутейников </t>
  </si>
  <si>
    <t xml:space="preserve">Юлия Храмова </t>
  </si>
  <si>
    <t>Елена Андрианова</t>
  </si>
  <si>
    <t xml:space="preserve">Игорь Будзинский </t>
  </si>
  <si>
    <t xml:space="preserve">Валерий Жуков </t>
  </si>
  <si>
    <t xml:space="preserve">Тимур Ивлев </t>
  </si>
  <si>
    <t>Денис Выродов</t>
  </si>
  <si>
    <t xml:space="preserve">Ольга Разина </t>
  </si>
  <si>
    <t xml:space="preserve">Юрий Макаров </t>
  </si>
  <si>
    <t>Бегун №29</t>
  </si>
  <si>
    <t xml:space="preserve">Артем Калабин </t>
  </si>
  <si>
    <t xml:space="preserve">Юрий Архипов </t>
  </si>
  <si>
    <t xml:space="preserve">Алена Скопина </t>
  </si>
  <si>
    <t xml:space="preserve">Александр Христюк </t>
  </si>
  <si>
    <t xml:space="preserve">Геннадий Рыбницкий </t>
  </si>
  <si>
    <t xml:space="preserve">Александра Гуняева </t>
  </si>
  <si>
    <t xml:space="preserve">Эдуард Димов </t>
  </si>
  <si>
    <t xml:space="preserve">Алла Кулагина </t>
  </si>
  <si>
    <t xml:space="preserve">Даниил Аксенов </t>
  </si>
  <si>
    <t xml:space="preserve">Оксана Симакова </t>
  </si>
  <si>
    <t xml:space="preserve">Александр Дынин </t>
  </si>
  <si>
    <t xml:space="preserve">Мария Смирнова </t>
  </si>
  <si>
    <t xml:space="preserve">Мария Фридман </t>
  </si>
  <si>
    <t xml:space="preserve">Тамилла Нагиева </t>
  </si>
  <si>
    <t xml:space="preserve">Станислав Фисков </t>
  </si>
  <si>
    <t xml:space="preserve">Евгения Капитонова </t>
  </si>
  <si>
    <t xml:space="preserve">Александр Землянский </t>
  </si>
  <si>
    <t xml:space="preserve">Мария Рылеева </t>
  </si>
  <si>
    <t xml:space="preserve">Ирина Подбосрая </t>
  </si>
  <si>
    <t>Арина Кримак</t>
  </si>
  <si>
    <t xml:space="preserve">Евгения Медведева </t>
  </si>
  <si>
    <t>Марлен Эмиросманов</t>
  </si>
  <si>
    <t xml:space="preserve">Анастасия Домбровская </t>
  </si>
  <si>
    <t>Конопелькина Алевтина Викторовна</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</si>
  <si>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</si>
  <si>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 xml:space="preserve">Богдан Чашников </t>
  </si>
  <si>
    <t>Оплата счета за лечение подопечного Фонда Богдана Чашникова в клинике Сент-Люк (Бельгия).</t>
  </si>
  <si>
    <t>Оплата тест-полосок для подопечного Фонда Тимура Мудранова по программе "Помощь семье".</t>
  </si>
  <si>
    <t xml:space="preserve">Дмитрий Поздняков </t>
  </si>
  <si>
    <t>Оплата жд билетов для подопечного Фонда Дмитрия Позднякова от места лечения до дома (Москва-Самара).</t>
  </si>
  <si>
    <t xml:space="preserve">Даниил Бесхлебный </t>
  </si>
  <si>
    <t>Оплата жд билетов для подопечного Фонда Даниила Бесхлебного от места лечения до дома (Москва-Брянск).</t>
  </si>
  <si>
    <t xml:space="preserve">Анастасия Савина </t>
  </si>
  <si>
    <t>Оплата за проживание в гостинице подопечной Фонда Анастасии Савиной на время лечения по программе "Помощь семье".</t>
  </si>
  <si>
    <t>Оплата лекарственного препарата "Урсофальк" для подопечного Фонда Даниила Аксенова по программе "Помощь семье".</t>
  </si>
  <si>
    <t xml:space="preserve">Герман Чобанов </t>
  </si>
  <si>
    <t>Оплата авиабилетов для подопечного Фонда Германа Чобанова от места лечения до дома  (Москва-Ростов-на-Дону).</t>
  </si>
  <si>
    <t>Оплата авиабилетов для подопечного Фонда Германа Чобанова до места лечения  (Ростов-на-Дону - Москва).</t>
  </si>
  <si>
    <t>Оплата жд билетов для подопечного Фонда Дмитрия Позднякова до места лечения (Самара-Москва).</t>
  </si>
  <si>
    <t>Руслан Беликов</t>
  </si>
  <si>
    <t>Оплата жд билетов для подопечного Фонда Руслана Беликова до места лечения (Ярославль -Москва).</t>
  </si>
  <si>
    <t xml:space="preserve"> </t>
  </si>
  <si>
    <t xml:space="preserve">Федор Беляков </t>
  </si>
  <si>
    <t>Оплата авиабилетов для подопечного Фонда Федора Белякова от места лечения до дома (Москва-Минеральные Воды).</t>
  </si>
  <si>
    <t>Оплата авиабилетов для подопечного Фонда Даниила Аксенова до места лечения (Ставрополь- Москва).</t>
  </si>
  <si>
    <t xml:space="preserve">Аделина Панкова </t>
  </si>
  <si>
    <t>Оплата авиабилетов для подопечной Фонда Аделины Панковой до места лечения  (Нижнекамск - Москва).</t>
  </si>
  <si>
    <t xml:space="preserve">Диляра Каримуллина </t>
  </si>
  <si>
    <t>Оплата авиабилетов для подопечной Фонда Диляры Каримуллиной  от места лечения до дома   (Москва-Ижевск).</t>
  </si>
  <si>
    <t>Оплата авиабилетов для подопечной Фонда Анастасии Шараповой от места лечения до дома   (Москва-Омск).</t>
  </si>
  <si>
    <t xml:space="preserve">Идар Панагов </t>
  </si>
  <si>
    <t>Оплата авиабилетов для подопечного Фонда Идара Панагова от места лечения до дома (Москва-Нальчик).</t>
  </si>
  <si>
    <t>Диана Таишева</t>
  </si>
  <si>
    <t>Оплата авиабилетов для подопечной Фонда Дианы Таишевой до места лечения и обратно   (Самара-Москва-Самара).</t>
  </si>
  <si>
    <t>Оплата авиабилетов для подопечного Фонда Арсения Тихомирова от места лечения до дома (Москва-Алматы).</t>
  </si>
  <si>
    <t>Елизавета Боганова</t>
  </si>
  <si>
    <t xml:space="preserve">Илюза Гатауллина </t>
  </si>
  <si>
    <t>Оплата авиабилетов для подопечной Фонда Илюзы Гатауллиной от места лечения до дома    (Москва-Уфа).</t>
  </si>
  <si>
    <t>Оплата авиабилетов для подопечной Фонда Анастасии Витязевой до места лечения (Мурманск-Москва).</t>
  </si>
  <si>
    <t xml:space="preserve">Татьяна Черецкая </t>
  </si>
  <si>
    <t>Оплата авиабилетов для подопечной Фонда Татьяны Черецкой от места лечения (Москва-Челябинск).</t>
  </si>
  <si>
    <t>Елена Прашутина</t>
  </si>
  <si>
    <t>Оплата авиабилетов для подопечной Фонда Елены Прашутиной до места лечения и обратно (Улан-Удэ-Москва-Улан-Удэ).</t>
  </si>
  <si>
    <t>Оплата лекарственного препарата "Урсофальк" и "Вальцит" для подопечного Фонда Тимура Ивлева по программе "Помощь семье".</t>
  </si>
  <si>
    <t>Оплата за втотранспортные услуги подопечных Фонда по пронрамме "Помощь семье".</t>
  </si>
  <si>
    <t>Тимур Каркузов, Идар Панагов, Аделина Панкова, Диана Марчукова, Кристина Дудареева, Дугар Бандеев, Сергей Горюнов, Арсений Тихомиров, Артем Шаховцев, Эвелина Козлова, Мария Хлопотова, Аскар Гильманов, Анастасия Савина, Анастасия Николина-Данильчук, Герман Чобанов, Руслан Беликов, Федор Беляков, Денис Выродов, Рустам Дадашов, Диана Филяева</t>
  </si>
  <si>
    <t>Оплата лекарственного препарата "Бараклюд" для подопечного Фонда Тимура Каркузова по программе "Помощь семье".</t>
  </si>
  <si>
    <t xml:space="preserve">Дмитрий Мишков </t>
  </si>
  <si>
    <t>Оплата лекарственного препарата "Бараклюд" для подопечного Фонда Дмитрия Мишкова по программе "Помощь семье".</t>
  </si>
  <si>
    <t>Оплата за проживание в гостинице подопечного Фонда Федора Белякова на время лечения по программе "Помощь семье".</t>
  </si>
  <si>
    <t xml:space="preserve">Рустам Дадашов </t>
  </si>
  <si>
    <t>Оплата за проживание в гостинице подопечного Фонда Рустама Дадашова на время лечения по программе "Помощь семье".</t>
  </si>
  <si>
    <t>Диана Филяева</t>
  </si>
  <si>
    <t>Оплата за проживание в гостинице подопечной Фонда Дианы Филяевой на время лечения по программе "Помощь семье".</t>
  </si>
  <si>
    <t>Оплата за проживание в гостинице подопечного Фонда Дениса Выродова на время лечения по программе "Помощь семье".</t>
  </si>
  <si>
    <t>Ясмина Калонова</t>
  </si>
  <si>
    <t>Оплата за проживание в гостинице подопечной Фонда Ясмины Калоновой на время лечения по программе "Помощь семье".</t>
  </si>
  <si>
    <t>Оплата авиабилетов для подопечной Фонда Ясмины Калоновой от места лечения до дома    (Москва-Минеральные Воды).</t>
  </si>
  <si>
    <t>Оплата авиабилетов для подопечного Фонда Тимура Каркузова от места лечения до дома    (Москва-Ставрополь).</t>
  </si>
  <si>
    <t>Оплата авиабилетов для подопечного Фонда Рустама Дадашова до места лечения  (Красноярск-Москва).</t>
  </si>
  <si>
    <t xml:space="preserve">Савелий Никитин </t>
  </si>
  <si>
    <t>Оплата лекарственного препарата "Бараклюд" для подопечного Фонда авелия Никитина по программе "Помощь семье".</t>
  </si>
  <si>
    <t>Марина Алентьева, Марианна Алексеева, Григорий Богатый, Тембулат Болиев, Дарья Вартбаронова, Даниил Гаранин, Егор Ершов, София Захарченко, Андрей Исаев, Виктория Калинина, Даниэль Карпенко, Злата Кленяева, Никита Кобус, Иван Коротков, Муроджон Костюк, Арсения Кудрявцева, Хабиба Магомедчиева, Влада Макарова, Елизавета Мартынова, Сафия Мухитова, Кирилл Николаев, Артем Осипчук, Алиса Паймерова, Валерий Петросян, Ксения Пономарева, Анастасия Порожнюк, Григорий Путинцев, Ульяна Романенко, Никита Русских, Софья Селезнева, Виктория Сизова, Мария Собко, Антонина Терещенко, Андрей Улаев, Светлана Филижанко,Станислав Шпанников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</si>
</sst>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6">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14" fontId="5" fillId="0" borderId="1" xfId="0" applyNumberFormat="1" applyFont="1" applyFill="1" applyBorder="1" applyAlignment="1">
      <alignment horizontal="left"/>
    </xf>
    <xf numFmtId="0" fontId="5" fillId="0" borderId="1" xfId="0" applyFont="1" applyFill="1" applyBorder="1"/>
    <xf numFmtId="0" fontId="5" fillId="0"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0" borderId="1" xfId="0" applyFont="1" applyBorder="1" applyAlignment="1">
      <alignment wrapText="1"/>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0" fontId="2" fillId="3" borderId="9" xfId="0" applyFont="1" applyFill="1" applyBorder="1" applyAlignment="1">
      <alignment horizontal="left" vertical="center"/>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0" fontId="0" fillId="0" borderId="0" xfId="0" applyAlignment="1">
      <alignment vertical="center" wrapText="1"/>
    </xf>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4" fillId="3" borderId="1" xfId="0" applyNumberFormat="1" applyFont="1" applyFill="1" applyBorder="1" applyAlignment="1">
      <alignment horizontal="left"/>
    </xf>
    <xf numFmtId="0" fontId="5" fillId="0" borderId="1" xfId="0" applyFont="1" applyBorder="1" applyAlignment="1">
      <alignment horizontal="left"/>
    </xf>
    <xf numFmtId="0" fontId="5" fillId="6" borderId="1" xfId="0" applyNumberFormat="1" applyFont="1" applyFill="1" applyBorder="1" applyAlignment="1">
      <alignment horizontal="left" vertical="center"/>
    </xf>
    <xf numFmtId="0" fontId="5" fillId="0" borderId="1" xfId="0" applyFont="1" applyBorder="1" applyAlignment="1">
      <alignment vertical="center"/>
    </xf>
    <xf numFmtId="0" fontId="0" fillId="0" borderId="0" xfId="0" applyAlignment="1"/>
    <xf numFmtId="0" fontId="7" fillId="6" borderId="6" xfId="0" applyFont="1" applyFill="1" applyBorder="1"/>
    <xf numFmtId="0" fontId="7" fillId="6" borderId="0" xfId="0" applyFont="1" applyFill="1" applyBorder="1"/>
    <xf numFmtId="0" fontId="7" fillId="6" borderId="5" xfId="0" applyFont="1" applyFill="1" applyBorder="1"/>
    <xf numFmtId="0" fontId="0" fillId="6" borderId="0" xfId="0" applyFill="1"/>
    <xf numFmtId="16" fontId="0" fillId="0" borderId="0" xfId="0" applyNumberForma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topLeftCell="A34" zoomScale="58" zoomScaleNormal="58" workbookViewId="0">
      <selection activeCell="O39" sqref="O39"/>
    </sheetView>
  </sheetViews>
  <sheetFormatPr defaultRowHeight="15" x14ac:dyDescent="0.25"/>
  <cols>
    <col min="1" max="1" width="83.28515625" customWidth="1"/>
    <col min="2" max="2" width="76.140625" customWidth="1"/>
    <col min="3" max="3" width="29.7109375" customWidth="1"/>
    <col min="4" max="4" width="33.85546875" customWidth="1"/>
  </cols>
  <sheetData>
    <row r="1" spans="1:16" ht="23.25" x14ac:dyDescent="0.35">
      <c r="A1" s="22" t="s">
        <v>0</v>
      </c>
      <c r="B1" s="22" t="s">
        <v>1</v>
      </c>
      <c r="C1" s="23" t="s">
        <v>2</v>
      </c>
      <c r="D1" s="22" t="s">
        <v>4</v>
      </c>
    </row>
    <row r="2" spans="1:16" ht="84.75" customHeight="1" x14ac:dyDescent="0.25">
      <c r="A2" s="24" t="s">
        <v>109</v>
      </c>
      <c r="B2" s="24" t="s">
        <v>110</v>
      </c>
      <c r="C2" s="26">
        <v>5284683</v>
      </c>
      <c r="D2" s="27">
        <v>42537</v>
      </c>
    </row>
    <row r="3" spans="1:16" ht="80.25" customHeight="1" x14ac:dyDescent="0.25">
      <c r="A3" s="25" t="s">
        <v>63</v>
      </c>
      <c r="B3" s="24" t="s">
        <v>111</v>
      </c>
      <c r="C3" s="26">
        <v>1464</v>
      </c>
      <c r="D3" s="27">
        <v>42542</v>
      </c>
      <c r="E3" s="16"/>
      <c r="F3" s="16"/>
      <c r="G3" s="16"/>
      <c r="H3" s="14"/>
      <c r="I3" s="14"/>
      <c r="J3" s="14"/>
    </row>
    <row r="4" spans="1:16" ht="84" customHeight="1" x14ac:dyDescent="0.25">
      <c r="A4" s="25" t="s">
        <v>112</v>
      </c>
      <c r="B4" s="24" t="s">
        <v>113</v>
      </c>
      <c r="C4" s="26">
        <v>3313</v>
      </c>
      <c r="D4" s="27">
        <v>42542</v>
      </c>
      <c r="E4" s="17"/>
      <c r="F4" s="17"/>
      <c r="G4" s="17"/>
      <c r="H4" s="14"/>
      <c r="I4" s="14"/>
      <c r="J4" s="14"/>
    </row>
    <row r="5" spans="1:16" ht="85.5" customHeight="1" x14ac:dyDescent="0.25">
      <c r="A5" s="25" t="s">
        <v>114</v>
      </c>
      <c r="B5" s="24" t="s">
        <v>115</v>
      </c>
      <c r="C5" s="26">
        <v>3550</v>
      </c>
      <c r="D5" s="27">
        <v>42542</v>
      </c>
      <c r="E5" s="17"/>
      <c r="F5" s="17"/>
      <c r="G5" s="17"/>
      <c r="H5" s="14"/>
      <c r="I5" s="14"/>
      <c r="J5" s="14"/>
    </row>
    <row r="6" spans="1:16" ht="83.25" customHeight="1" x14ac:dyDescent="0.25">
      <c r="A6" s="24" t="s">
        <v>116</v>
      </c>
      <c r="B6" s="24" t="s">
        <v>117</v>
      </c>
      <c r="C6" s="26">
        <v>3881.25</v>
      </c>
      <c r="D6" s="27">
        <v>42542</v>
      </c>
      <c r="E6" s="17"/>
      <c r="F6" s="17"/>
      <c r="G6" s="17"/>
      <c r="H6" s="14"/>
      <c r="I6" s="14"/>
      <c r="J6" s="14"/>
    </row>
    <row r="7" spans="1:16" ht="72.75" customHeight="1" x14ac:dyDescent="0.25">
      <c r="A7" s="24" t="s">
        <v>92</v>
      </c>
      <c r="B7" s="24" t="s">
        <v>118</v>
      </c>
      <c r="C7" s="26">
        <v>4404</v>
      </c>
      <c r="D7" s="27">
        <v>42542</v>
      </c>
      <c r="E7" s="17"/>
      <c r="F7" s="17"/>
      <c r="G7" s="17"/>
      <c r="H7" s="14"/>
      <c r="I7" s="14"/>
      <c r="J7" s="14"/>
    </row>
    <row r="8" spans="1:16" ht="84" customHeight="1" x14ac:dyDescent="0.25">
      <c r="A8" s="24" t="s">
        <v>119</v>
      </c>
      <c r="B8" s="24" t="s">
        <v>120</v>
      </c>
      <c r="C8" s="26">
        <v>4980</v>
      </c>
      <c r="D8" s="27">
        <v>42542</v>
      </c>
      <c r="E8" s="17"/>
      <c r="F8" s="17"/>
      <c r="G8" s="17"/>
      <c r="H8" s="14"/>
      <c r="I8" s="14"/>
      <c r="J8" s="14"/>
    </row>
    <row r="9" spans="1:16" ht="80.25" customHeight="1" x14ac:dyDescent="0.25">
      <c r="A9" s="24" t="s">
        <v>119</v>
      </c>
      <c r="B9" s="24" t="s">
        <v>121</v>
      </c>
      <c r="C9" s="26">
        <v>5500</v>
      </c>
      <c r="D9" s="27">
        <v>42542</v>
      </c>
      <c r="E9" s="17"/>
      <c r="F9" s="17"/>
      <c r="G9" s="17"/>
      <c r="H9" s="14"/>
      <c r="I9" s="14"/>
      <c r="J9" s="14"/>
    </row>
    <row r="10" spans="1:16" ht="87" customHeight="1" x14ac:dyDescent="0.25">
      <c r="A10" s="24" t="s">
        <v>112</v>
      </c>
      <c r="B10" s="24" t="s">
        <v>122</v>
      </c>
      <c r="C10" s="26">
        <v>6602</v>
      </c>
      <c r="D10" s="27">
        <v>42542</v>
      </c>
      <c r="E10" s="17"/>
      <c r="F10" s="17"/>
      <c r="G10" s="17"/>
      <c r="H10" s="14"/>
      <c r="I10" s="14"/>
      <c r="J10" s="14"/>
    </row>
    <row r="11" spans="1:16" ht="80.25" customHeight="1" x14ac:dyDescent="0.25">
      <c r="A11" s="24" t="s">
        <v>123</v>
      </c>
      <c r="B11" s="24" t="s">
        <v>124</v>
      </c>
      <c r="C11" s="26">
        <v>8107.7</v>
      </c>
      <c r="D11" s="27">
        <v>42542</v>
      </c>
      <c r="E11" s="17"/>
      <c r="F11" s="17"/>
      <c r="G11" s="17"/>
      <c r="H11" s="14"/>
      <c r="I11" s="14"/>
      <c r="J11" s="14"/>
    </row>
    <row r="12" spans="1:16" ht="84.75" customHeight="1" x14ac:dyDescent="0.25">
      <c r="A12" s="24" t="s">
        <v>126</v>
      </c>
      <c r="B12" s="24" t="s">
        <v>127</v>
      </c>
      <c r="C12" s="26">
        <v>8500</v>
      </c>
      <c r="D12" s="27">
        <v>42542</v>
      </c>
      <c r="P12" t="s">
        <v>125</v>
      </c>
    </row>
    <row r="13" spans="1:16" ht="84.75" customHeight="1" x14ac:dyDescent="0.25">
      <c r="A13" s="25" t="s">
        <v>92</v>
      </c>
      <c r="B13" s="24" t="s">
        <v>128</v>
      </c>
      <c r="C13" s="26">
        <v>12944</v>
      </c>
      <c r="D13" s="27">
        <v>42542</v>
      </c>
    </row>
    <row r="14" spans="1:16" ht="84.75" customHeight="1" x14ac:dyDescent="0.25">
      <c r="A14" s="25" t="s">
        <v>129</v>
      </c>
      <c r="B14" s="24" t="s">
        <v>130</v>
      </c>
      <c r="C14" s="26">
        <v>13625</v>
      </c>
      <c r="D14" s="27">
        <v>42542</v>
      </c>
    </row>
    <row r="15" spans="1:16" ht="84.75" customHeight="1" x14ac:dyDescent="0.25">
      <c r="A15" s="25" t="s">
        <v>131</v>
      </c>
      <c r="B15" s="24" t="s">
        <v>132</v>
      </c>
      <c r="C15" s="26">
        <v>13685</v>
      </c>
      <c r="D15" s="27">
        <v>42542</v>
      </c>
    </row>
    <row r="16" spans="1:16" ht="84.75" customHeight="1" x14ac:dyDescent="0.25">
      <c r="A16" s="25" t="s">
        <v>16</v>
      </c>
      <c r="B16" s="24" t="s">
        <v>133</v>
      </c>
      <c r="C16" s="26">
        <v>14200</v>
      </c>
      <c r="D16" s="27">
        <v>42542</v>
      </c>
    </row>
    <row r="17" spans="1:4" ht="84.75" customHeight="1" x14ac:dyDescent="0.25">
      <c r="A17" s="25" t="s">
        <v>134</v>
      </c>
      <c r="B17" s="24" t="s">
        <v>19</v>
      </c>
      <c r="C17" s="26">
        <v>20625</v>
      </c>
      <c r="D17" s="27">
        <v>42542</v>
      </c>
    </row>
    <row r="18" spans="1:4" ht="84.75" customHeight="1" x14ac:dyDescent="0.25">
      <c r="A18" s="25" t="s">
        <v>134</v>
      </c>
      <c r="B18" s="24" t="s">
        <v>135</v>
      </c>
      <c r="C18" s="26">
        <v>21664</v>
      </c>
      <c r="D18" s="27">
        <v>42542</v>
      </c>
    </row>
    <row r="19" spans="1:4" ht="78" customHeight="1" x14ac:dyDescent="0.25">
      <c r="A19" s="25" t="s">
        <v>136</v>
      </c>
      <c r="B19" s="24" t="s">
        <v>137</v>
      </c>
      <c r="C19" s="26">
        <v>21875</v>
      </c>
      <c r="D19" s="27">
        <v>42542</v>
      </c>
    </row>
    <row r="20" spans="1:4" ht="85.5" customHeight="1" x14ac:dyDescent="0.25">
      <c r="A20" s="25" t="s">
        <v>14</v>
      </c>
      <c r="B20" s="24" t="s">
        <v>138</v>
      </c>
      <c r="C20" s="26">
        <v>22598</v>
      </c>
      <c r="D20" s="27">
        <v>42542</v>
      </c>
    </row>
    <row r="21" spans="1:4" ht="93" customHeight="1" x14ac:dyDescent="0.25">
      <c r="A21" s="24" t="s">
        <v>139</v>
      </c>
      <c r="B21" s="24" t="s">
        <v>17</v>
      </c>
      <c r="C21" s="26">
        <v>27750</v>
      </c>
      <c r="D21" s="27">
        <v>42542</v>
      </c>
    </row>
    <row r="22" spans="1:4" ht="84.75" customHeight="1" x14ac:dyDescent="0.25">
      <c r="A22" s="25" t="s">
        <v>140</v>
      </c>
      <c r="B22" s="24" t="s">
        <v>141</v>
      </c>
      <c r="C22" s="26">
        <v>29000</v>
      </c>
      <c r="D22" s="27">
        <v>42542</v>
      </c>
    </row>
    <row r="23" spans="1:4" ht="100.5" customHeight="1" x14ac:dyDescent="0.25">
      <c r="A23" s="25" t="s">
        <v>12</v>
      </c>
      <c r="B23" s="24" t="s">
        <v>142</v>
      </c>
      <c r="C23" s="26">
        <v>30250</v>
      </c>
      <c r="D23" s="27">
        <v>42542</v>
      </c>
    </row>
    <row r="24" spans="1:4" ht="84.75" customHeight="1" x14ac:dyDescent="0.25">
      <c r="A24" s="25" t="s">
        <v>143</v>
      </c>
      <c r="B24" s="24" t="s">
        <v>144</v>
      </c>
      <c r="C24" s="26">
        <v>39145</v>
      </c>
      <c r="D24" s="27">
        <v>42542</v>
      </c>
    </row>
    <row r="25" spans="1:4" ht="84.75" customHeight="1" x14ac:dyDescent="0.25">
      <c r="A25" s="25" t="s">
        <v>145</v>
      </c>
      <c r="B25" s="24" t="s">
        <v>146</v>
      </c>
      <c r="C25" s="26">
        <v>48426</v>
      </c>
      <c r="D25" s="27">
        <v>42542</v>
      </c>
    </row>
    <row r="26" spans="1:4" ht="84.75" customHeight="1" x14ac:dyDescent="0.25">
      <c r="A26" s="25" t="s">
        <v>79</v>
      </c>
      <c r="B26" s="24" t="s">
        <v>147</v>
      </c>
      <c r="C26" s="26">
        <v>48583</v>
      </c>
      <c r="D26" s="27">
        <v>42542</v>
      </c>
    </row>
    <row r="27" spans="1:4" ht="195" customHeight="1" x14ac:dyDescent="0.25">
      <c r="A27" s="24" t="s">
        <v>149</v>
      </c>
      <c r="B27" s="24" t="s">
        <v>148</v>
      </c>
      <c r="C27" s="26">
        <v>56110</v>
      </c>
      <c r="D27" s="27">
        <v>42542</v>
      </c>
    </row>
    <row r="28" spans="1:4" ht="79.5" customHeight="1" x14ac:dyDescent="0.25">
      <c r="A28" s="25" t="s">
        <v>13</v>
      </c>
      <c r="B28" s="24" t="s">
        <v>150</v>
      </c>
      <c r="C28" s="26">
        <v>40819</v>
      </c>
      <c r="D28" s="27">
        <v>42545</v>
      </c>
    </row>
    <row r="29" spans="1:4" ht="84" customHeight="1" x14ac:dyDescent="0.25">
      <c r="A29" s="25" t="s">
        <v>151</v>
      </c>
      <c r="B29" s="24" t="s">
        <v>152</v>
      </c>
      <c r="C29" s="26">
        <v>88129.97</v>
      </c>
      <c r="D29" s="27">
        <v>42545</v>
      </c>
    </row>
    <row r="30" spans="1:4" ht="84.75" customHeight="1" x14ac:dyDescent="0.25">
      <c r="A30" s="25" t="s">
        <v>126</v>
      </c>
      <c r="B30" s="24" t="s">
        <v>153</v>
      </c>
      <c r="C30" s="26">
        <v>2750</v>
      </c>
      <c r="D30" s="27">
        <v>42550</v>
      </c>
    </row>
    <row r="31" spans="1:4" ht="84.75" customHeight="1" x14ac:dyDescent="0.25">
      <c r="A31" s="25" t="s">
        <v>154</v>
      </c>
      <c r="B31" s="24" t="s">
        <v>155</v>
      </c>
      <c r="C31" s="26">
        <v>2750</v>
      </c>
      <c r="D31" s="27">
        <v>42550</v>
      </c>
    </row>
    <row r="32" spans="1:4" ht="90.75" customHeight="1" x14ac:dyDescent="0.25">
      <c r="A32" s="25" t="s">
        <v>156</v>
      </c>
      <c r="B32" s="24" t="s">
        <v>157</v>
      </c>
      <c r="C32" s="26">
        <v>2750</v>
      </c>
      <c r="D32" s="27">
        <v>42550</v>
      </c>
    </row>
    <row r="33" spans="1:16" ht="84.75" customHeight="1" x14ac:dyDescent="0.25">
      <c r="A33" s="25" t="s">
        <v>80</v>
      </c>
      <c r="B33" s="24" t="s">
        <v>158</v>
      </c>
      <c r="C33" s="26">
        <v>12718.75</v>
      </c>
      <c r="D33" s="27">
        <v>42550</v>
      </c>
      <c r="P33" s="40"/>
    </row>
    <row r="34" spans="1:16" ht="99" customHeight="1" x14ac:dyDescent="0.25">
      <c r="A34" s="24" t="s">
        <v>159</v>
      </c>
      <c r="B34" s="24" t="s">
        <v>160</v>
      </c>
      <c r="C34" s="26">
        <v>14437.5</v>
      </c>
      <c r="D34" s="27">
        <v>42550</v>
      </c>
    </row>
    <row r="35" spans="1:16" ht="84.75" customHeight="1" x14ac:dyDescent="0.25">
      <c r="A35" s="25" t="s">
        <v>159</v>
      </c>
      <c r="B35" s="24" t="s">
        <v>161</v>
      </c>
      <c r="C35" s="26">
        <v>15569</v>
      </c>
      <c r="D35" s="27">
        <v>42550</v>
      </c>
    </row>
    <row r="36" spans="1:16" ht="84.75" customHeight="1" x14ac:dyDescent="0.25">
      <c r="A36" s="25" t="s">
        <v>13</v>
      </c>
      <c r="B36" s="24" t="s">
        <v>162</v>
      </c>
      <c r="C36" s="26">
        <v>35890</v>
      </c>
      <c r="D36" s="27">
        <v>42550</v>
      </c>
      <c r="F36" s="44"/>
    </row>
    <row r="37" spans="1:16" ht="84.75" customHeight="1" x14ac:dyDescent="0.25">
      <c r="A37" s="25" t="s">
        <v>154</v>
      </c>
      <c r="B37" s="24" t="s">
        <v>163</v>
      </c>
      <c r="C37" s="26">
        <v>48720</v>
      </c>
      <c r="D37" s="27">
        <v>42550</v>
      </c>
      <c r="F37" s="44"/>
    </row>
    <row r="38" spans="1:16" ht="84.75" customHeight="1" x14ac:dyDescent="0.25">
      <c r="A38" s="25" t="s">
        <v>164</v>
      </c>
      <c r="B38" s="24" t="s">
        <v>165</v>
      </c>
      <c r="C38" s="26">
        <v>86149.95</v>
      </c>
      <c r="D38" s="27">
        <v>42550</v>
      </c>
      <c r="F38" s="44"/>
    </row>
    <row r="39" spans="1:16" ht="351" customHeight="1" x14ac:dyDescent="0.25">
      <c r="A39" s="24" t="s">
        <v>166</v>
      </c>
      <c r="B39" s="24" t="s">
        <v>11</v>
      </c>
      <c r="C39" s="26">
        <v>371950</v>
      </c>
      <c r="D39" s="27">
        <v>42550</v>
      </c>
      <c r="F39" s="44"/>
    </row>
    <row r="40" spans="1:16" ht="57" customHeight="1" x14ac:dyDescent="0.35">
      <c r="A40" s="13" t="s">
        <v>3</v>
      </c>
      <c r="B40" s="13"/>
      <c r="C40" s="1">
        <f>SUM(C2:C39)</f>
        <v>6478099.1200000001</v>
      </c>
      <c r="D40" s="13"/>
      <c r="E40" s="16"/>
      <c r="F40" s="42"/>
      <c r="G40" s="16"/>
      <c r="H40" s="14"/>
      <c r="I40" s="14"/>
      <c r="J40" s="14"/>
    </row>
    <row r="41" spans="1:16" ht="95.25" customHeight="1" x14ac:dyDescent="0.25">
      <c r="E41" s="43"/>
      <c r="F41" s="42"/>
      <c r="G41" s="16"/>
      <c r="H41" s="14"/>
      <c r="I41" s="14"/>
      <c r="J41" s="14"/>
    </row>
    <row r="42" spans="1:16" ht="87" customHeight="1" x14ac:dyDescent="0.25">
      <c r="E42" s="20"/>
      <c r="F42" s="17"/>
      <c r="G42" s="15"/>
      <c r="H42" s="14"/>
      <c r="I42" s="14"/>
      <c r="J42" s="14"/>
    </row>
    <row r="43" spans="1:16" ht="79.5" customHeight="1" x14ac:dyDescent="0.25">
      <c r="E43" s="20"/>
      <c r="F43" s="15"/>
      <c r="G43" s="18"/>
      <c r="H43" s="14"/>
      <c r="I43" s="14"/>
      <c r="J43" s="14"/>
    </row>
    <row r="44" spans="1:16" ht="87.75" customHeight="1" x14ac:dyDescent="0.25">
      <c r="E44" s="21"/>
      <c r="F44" s="19"/>
      <c r="G44" s="19"/>
      <c r="H44" s="15"/>
      <c r="I44" s="14"/>
      <c r="J44" s="14"/>
    </row>
    <row r="45" spans="1:16" ht="87.75" customHeight="1" x14ac:dyDescent="0.25">
      <c r="E45" s="17"/>
      <c r="F45" s="19"/>
      <c r="G45" s="17"/>
      <c r="H45" s="17"/>
      <c r="I45" s="14"/>
      <c r="J45" s="14"/>
    </row>
    <row r="46" spans="1:16" ht="87.75" customHeight="1" x14ac:dyDescent="0.25">
      <c r="E46" s="17"/>
      <c r="F46" s="19"/>
      <c r="G46" s="17"/>
      <c r="H46" s="17"/>
      <c r="I46" s="14"/>
      <c r="J46" s="14"/>
    </row>
    <row r="47" spans="1:16" ht="87.75" customHeight="1" x14ac:dyDescent="0.25">
      <c r="E47" s="17"/>
      <c r="F47" s="41"/>
      <c r="G47" s="17"/>
      <c r="H47" s="17"/>
      <c r="I47" s="14"/>
      <c r="J47" s="14"/>
    </row>
    <row r="48" spans="1:16" ht="87.75" customHeight="1" x14ac:dyDescent="0.25">
      <c r="E48" s="17"/>
      <c r="F48" s="19"/>
      <c r="G48" s="17"/>
      <c r="H48" s="17"/>
      <c r="I48" s="14"/>
      <c r="J48" s="14"/>
    </row>
    <row r="49" spans="5:10" ht="87.75" customHeight="1" x14ac:dyDescent="0.25">
      <c r="E49" s="17"/>
      <c r="F49" s="41"/>
      <c r="G49" s="17"/>
      <c r="H49" s="17"/>
      <c r="I49" s="14"/>
      <c r="J49" s="14"/>
    </row>
    <row r="50" spans="5:10" ht="87.75" customHeight="1" x14ac:dyDescent="0.25">
      <c r="E50" s="17"/>
      <c r="F50" s="19"/>
      <c r="G50" s="17"/>
      <c r="H50" s="17"/>
      <c r="I50" s="14"/>
      <c r="J50" s="14"/>
    </row>
    <row r="51" spans="5:10" ht="87.75" customHeight="1" x14ac:dyDescent="0.25">
      <c r="E51" s="17"/>
      <c r="F51" s="19"/>
      <c r="G51" s="17"/>
      <c r="H51" s="17"/>
      <c r="I51" s="14"/>
      <c r="J51" s="14"/>
    </row>
    <row r="52" spans="5:10" ht="90.75" customHeight="1" x14ac:dyDescent="0.25"/>
    <row r="53" spans="5:10" ht="87.75" customHeight="1" x14ac:dyDescent="0.25">
      <c r="E53" s="17"/>
      <c r="F53" s="41"/>
      <c r="G53" s="17"/>
      <c r="H53" s="17"/>
      <c r="I53" s="14"/>
      <c r="J53" s="14"/>
    </row>
    <row r="54" spans="5:10" ht="87.75" customHeight="1" x14ac:dyDescent="0.25">
      <c r="E54" s="17"/>
      <c r="F54" s="41"/>
      <c r="G54" s="17"/>
      <c r="H54" s="17"/>
      <c r="I54" s="14"/>
      <c r="J54" s="14"/>
    </row>
    <row r="55" spans="5:10" ht="87.75" customHeight="1" x14ac:dyDescent="0.25">
      <c r="E55" s="17"/>
      <c r="F55" s="19"/>
      <c r="G55" s="17"/>
      <c r="H55" s="17"/>
      <c r="I55" s="14"/>
      <c r="J55" s="14"/>
    </row>
    <row r="56" spans="5:10" ht="87.75" customHeight="1" x14ac:dyDescent="0.25">
      <c r="E56" s="17"/>
      <c r="F56" s="19"/>
      <c r="G56" s="17"/>
      <c r="H56" s="17"/>
      <c r="I56" s="14"/>
      <c r="J56" s="14"/>
    </row>
    <row r="57" spans="5:10" ht="87.75" customHeight="1" x14ac:dyDescent="0.25">
      <c r="E57" s="17"/>
      <c r="F57" s="19"/>
      <c r="G57" s="17"/>
      <c r="H57" s="17"/>
      <c r="I57" s="14"/>
      <c r="J57" s="14"/>
    </row>
    <row r="58" spans="5:10" ht="78" customHeight="1" x14ac:dyDescent="0.25">
      <c r="E58" s="17"/>
      <c r="F58" s="15"/>
      <c r="G58" s="17"/>
      <c r="H58" s="14"/>
      <c r="I58" s="14"/>
      <c r="J58" s="14"/>
    </row>
    <row r="59" spans="5:10" ht="33.75" customHeight="1" x14ac:dyDescent="0.25">
      <c r="E59" s="17"/>
      <c r="F59" s="17"/>
      <c r="G59" s="17"/>
      <c r="H59" s="17"/>
      <c r="I59" s="14"/>
      <c r="J59" s="14"/>
    </row>
    <row r="60" spans="5:10" ht="37.5" customHeight="1" x14ac:dyDescent="0.25">
      <c r="E60" s="17"/>
      <c r="F60" s="17"/>
      <c r="G60" s="17"/>
      <c r="H60" s="17"/>
      <c r="I60" s="14"/>
      <c r="J60" s="14"/>
    </row>
    <row r="61" spans="5:10" ht="25.5" customHeight="1" x14ac:dyDescent="0.25">
      <c r="E61" s="17"/>
      <c r="F61" s="17"/>
      <c r="G61" s="17"/>
      <c r="H61" s="17"/>
      <c r="I61" s="14"/>
      <c r="J61" s="14"/>
    </row>
    <row r="62" spans="5:10" ht="21.75" customHeight="1" x14ac:dyDescent="0.25">
      <c r="E62" s="17"/>
      <c r="F62" s="17"/>
      <c r="G62" s="17"/>
      <c r="H62" s="17"/>
      <c r="I62" s="14"/>
      <c r="J62" s="14"/>
    </row>
    <row r="63" spans="5:10" ht="87" hidden="1" customHeight="1" x14ac:dyDescent="0.25">
      <c r="E63" s="17"/>
      <c r="F63" s="17"/>
      <c r="G63" s="17"/>
      <c r="H63" s="17"/>
      <c r="I63" s="14"/>
      <c r="J63" s="14"/>
    </row>
    <row r="64" spans="5:10" x14ac:dyDescent="0.25">
      <c r="E64" s="31"/>
      <c r="F64" s="30"/>
      <c r="G64" s="29"/>
      <c r="H64" s="28"/>
    </row>
  </sheetData>
  <sortState ref="A2:D40">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topLeftCell="A22" zoomScale="82" zoomScaleNormal="82" workbookViewId="0">
      <selection activeCell="M95" sqref="M95"/>
    </sheetView>
  </sheetViews>
  <sheetFormatPr defaultRowHeight="15" x14ac:dyDescent="0.25"/>
  <cols>
    <col min="1" max="1" width="14" customWidth="1"/>
    <col min="2" max="2" width="58.28515625" customWidth="1"/>
    <col min="3" max="3" width="15.85546875" customWidth="1"/>
    <col min="4" max="4" width="14.140625" customWidth="1"/>
    <col min="5" max="5" width="38.28515625" customWidth="1"/>
    <col min="7" max="7" width="36" customWidth="1"/>
  </cols>
  <sheetData>
    <row r="1" spans="1:5" ht="15.75" x14ac:dyDescent="0.25">
      <c r="A1" s="3" t="s">
        <v>4</v>
      </c>
      <c r="B1" s="3"/>
      <c r="C1" s="4" t="s">
        <v>5</v>
      </c>
      <c r="D1" s="3" t="s">
        <v>8</v>
      </c>
      <c r="E1" s="3" t="s">
        <v>0</v>
      </c>
    </row>
    <row r="2" spans="1:5" ht="17.25" customHeight="1" x14ac:dyDescent="0.25">
      <c r="A2" s="9">
        <v>42522</v>
      </c>
      <c r="B2" s="12" t="s">
        <v>22</v>
      </c>
      <c r="C2" s="37">
        <v>50000</v>
      </c>
      <c r="D2" s="8" t="s">
        <v>20</v>
      </c>
      <c r="E2" s="8" t="s">
        <v>21</v>
      </c>
    </row>
    <row r="3" spans="1:5" ht="17.25" customHeight="1" x14ac:dyDescent="0.25">
      <c r="A3" s="9">
        <v>42523</v>
      </c>
      <c r="B3" s="12" t="s">
        <v>35</v>
      </c>
      <c r="C3" s="37">
        <v>100</v>
      </c>
      <c r="D3" s="8" t="s">
        <v>41</v>
      </c>
      <c r="E3" s="8" t="s">
        <v>21</v>
      </c>
    </row>
    <row r="4" spans="1:5" ht="17.25" customHeight="1" x14ac:dyDescent="0.25">
      <c r="A4" s="9">
        <v>42524</v>
      </c>
      <c r="B4" s="12" t="s">
        <v>36</v>
      </c>
      <c r="C4" s="37">
        <v>300</v>
      </c>
      <c r="D4" s="8" t="s">
        <v>41</v>
      </c>
      <c r="E4" s="8" t="s">
        <v>37</v>
      </c>
    </row>
    <row r="5" spans="1:5" ht="17.25" customHeight="1" x14ac:dyDescent="0.25">
      <c r="A5" s="9">
        <v>42526</v>
      </c>
      <c r="B5" s="12" t="s">
        <v>38</v>
      </c>
      <c r="C5" s="37">
        <v>1000</v>
      </c>
      <c r="D5" s="8" t="s">
        <v>41</v>
      </c>
      <c r="E5" s="8" t="s">
        <v>21</v>
      </c>
    </row>
    <row r="6" spans="1:5" ht="17.25" customHeight="1" x14ac:dyDescent="0.25">
      <c r="A6" s="9">
        <v>42527</v>
      </c>
      <c r="B6" s="12" t="s">
        <v>23</v>
      </c>
      <c r="C6" s="37">
        <v>1000</v>
      </c>
      <c r="D6" s="8" t="s">
        <v>20</v>
      </c>
      <c r="E6" s="8" t="s">
        <v>21</v>
      </c>
    </row>
    <row r="7" spans="1:5" ht="17.25" customHeight="1" x14ac:dyDescent="0.25">
      <c r="A7" s="9">
        <v>42528</v>
      </c>
      <c r="B7" s="12" t="s">
        <v>39</v>
      </c>
      <c r="C7" s="37">
        <v>2000</v>
      </c>
      <c r="D7" s="8" t="s">
        <v>41</v>
      </c>
      <c r="E7" s="8" t="s">
        <v>40</v>
      </c>
    </row>
    <row r="8" spans="1:5" ht="17.25" customHeight="1" x14ac:dyDescent="0.25">
      <c r="A8" s="9">
        <v>42529</v>
      </c>
      <c r="B8" s="12" t="s">
        <v>42</v>
      </c>
      <c r="C8" s="37">
        <v>1000</v>
      </c>
      <c r="D8" s="8" t="s">
        <v>41</v>
      </c>
      <c r="E8" s="8" t="s">
        <v>21</v>
      </c>
    </row>
    <row r="9" spans="1:5" ht="17.25" customHeight="1" x14ac:dyDescent="0.25">
      <c r="A9" s="9">
        <v>42530</v>
      </c>
      <c r="B9" s="12" t="s">
        <v>43</v>
      </c>
      <c r="C9" s="37">
        <v>1000</v>
      </c>
      <c r="D9" s="8" t="s">
        <v>41</v>
      </c>
      <c r="E9" s="8" t="s">
        <v>44</v>
      </c>
    </row>
    <row r="10" spans="1:5" ht="17.25" customHeight="1" x14ac:dyDescent="0.25">
      <c r="A10" s="9">
        <v>42533</v>
      </c>
      <c r="B10" s="12" t="s">
        <v>45</v>
      </c>
      <c r="C10" s="37">
        <v>1000</v>
      </c>
      <c r="D10" s="8" t="s">
        <v>41</v>
      </c>
      <c r="E10" s="8" t="s">
        <v>12</v>
      </c>
    </row>
    <row r="11" spans="1:5" ht="17.25" customHeight="1" x14ac:dyDescent="0.25">
      <c r="A11" s="9">
        <v>42533</v>
      </c>
      <c r="B11" s="12" t="s">
        <v>46</v>
      </c>
      <c r="C11" s="37">
        <v>1000</v>
      </c>
      <c r="D11" s="8" t="s">
        <v>41</v>
      </c>
      <c r="E11" s="8" t="s">
        <v>12</v>
      </c>
    </row>
    <row r="12" spans="1:5" ht="17.25" customHeight="1" x14ac:dyDescent="0.25">
      <c r="A12" s="9">
        <v>42534</v>
      </c>
      <c r="B12" s="12" t="s">
        <v>47</v>
      </c>
      <c r="C12" s="10">
        <v>300</v>
      </c>
      <c r="D12" s="8" t="s">
        <v>41</v>
      </c>
      <c r="E12" s="8" t="s">
        <v>21</v>
      </c>
    </row>
    <row r="13" spans="1:5" ht="17.25" customHeight="1" x14ac:dyDescent="0.25">
      <c r="A13" s="9">
        <v>42535</v>
      </c>
      <c r="B13" s="12" t="s">
        <v>24</v>
      </c>
      <c r="C13" s="37">
        <v>300000</v>
      </c>
      <c r="D13" s="8" t="s">
        <v>20</v>
      </c>
      <c r="E13" s="8" t="s">
        <v>21</v>
      </c>
    </row>
    <row r="14" spans="1:5" ht="17.25" customHeight="1" x14ac:dyDescent="0.25">
      <c r="A14" s="9">
        <v>42535</v>
      </c>
      <c r="B14" s="12" t="s">
        <v>25</v>
      </c>
      <c r="C14" s="37">
        <v>5236808.9000000004</v>
      </c>
      <c r="D14" s="8" t="s">
        <v>20</v>
      </c>
      <c r="E14" s="8" t="s">
        <v>26</v>
      </c>
    </row>
    <row r="15" spans="1:5" ht="17.25" customHeight="1" x14ac:dyDescent="0.25">
      <c r="A15" s="9">
        <v>42535</v>
      </c>
      <c r="B15" s="12" t="s">
        <v>48</v>
      </c>
      <c r="C15" s="10">
        <v>2000</v>
      </c>
      <c r="D15" s="8" t="s">
        <v>41</v>
      </c>
      <c r="E15" s="8" t="s">
        <v>28</v>
      </c>
    </row>
    <row r="16" spans="1:5" ht="17.25" customHeight="1" x14ac:dyDescent="0.25">
      <c r="A16" s="9">
        <v>42536</v>
      </c>
      <c r="B16" s="12" t="s">
        <v>27</v>
      </c>
      <c r="C16" s="37">
        <v>120</v>
      </c>
      <c r="D16" s="8" t="s">
        <v>20</v>
      </c>
      <c r="E16" s="8" t="s">
        <v>28</v>
      </c>
    </row>
    <row r="17" spans="1:5" ht="17.25" customHeight="1" x14ac:dyDescent="0.25">
      <c r="A17" s="9">
        <v>42536</v>
      </c>
      <c r="B17" s="12" t="s">
        <v>29</v>
      </c>
      <c r="C17" s="37">
        <v>591.54999999999995</v>
      </c>
      <c r="D17" s="8" t="s">
        <v>20</v>
      </c>
      <c r="E17" s="8" t="s">
        <v>21</v>
      </c>
    </row>
    <row r="18" spans="1:5" ht="17.25" customHeight="1" x14ac:dyDescent="0.25">
      <c r="A18" s="9">
        <v>42536</v>
      </c>
      <c r="B18" s="12" t="s">
        <v>49</v>
      </c>
      <c r="C18" s="10">
        <v>55</v>
      </c>
      <c r="D18" s="8" t="s">
        <v>41</v>
      </c>
      <c r="E18" s="8" t="s">
        <v>50</v>
      </c>
    </row>
    <row r="19" spans="1:5" ht="17.25" customHeight="1" x14ac:dyDescent="0.25">
      <c r="A19" s="9">
        <v>42536</v>
      </c>
      <c r="B19" s="12" t="s">
        <v>51</v>
      </c>
      <c r="C19" s="37">
        <v>900</v>
      </c>
      <c r="D19" s="8" t="s">
        <v>41</v>
      </c>
      <c r="E19" s="8" t="s">
        <v>26</v>
      </c>
    </row>
    <row r="20" spans="1:5" ht="17.25" customHeight="1" x14ac:dyDescent="0.25">
      <c r="A20" s="9">
        <v>42536</v>
      </c>
      <c r="B20" s="12" t="s">
        <v>52</v>
      </c>
      <c r="C20" s="37">
        <v>25000</v>
      </c>
      <c r="D20" s="8" t="s">
        <v>41</v>
      </c>
      <c r="E20" s="8" t="s">
        <v>26</v>
      </c>
    </row>
    <row r="21" spans="1:5" ht="17.25" customHeight="1" x14ac:dyDescent="0.25">
      <c r="A21" s="9">
        <v>42536</v>
      </c>
      <c r="B21" s="12" t="s">
        <v>53</v>
      </c>
      <c r="C21" s="37">
        <v>2000</v>
      </c>
      <c r="D21" s="8" t="s">
        <v>41</v>
      </c>
      <c r="E21" s="8" t="s">
        <v>26</v>
      </c>
    </row>
    <row r="22" spans="1:5" ht="17.25" customHeight="1" x14ac:dyDescent="0.25">
      <c r="A22" s="9">
        <v>42536</v>
      </c>
      <c r="B22" s="12" t="s">
        <v>39</v>
      </c>
      <c r="C22" s="37">
        <v>3000</v>
      </c>
      <c r="D22" s="8" t="s">
        <v>41</v>
      </c>
      <c r="E22" s="8" t="s">
        <v>40</v>
      </c>
    </row>
    <row r="23" spans="1:5" ht="17.25" customHeight="1" x14ac:dyDescent="0.25">
      <c r="A23" s="9">
        <v>42536</v>
      </c>
      <c r="B23" s="12" t="s">
        <v>39</v>
      </c>
      <c r="C23" s="37">
        <v>3300</v>
      </c>
      <c r="D23" s="8" t="s">
        <v>41</v>
      </c>
      <c r="E23" s="8" t="s">
        <v>40</v>
      </c>
    </row>
    <row r="24" spans="1:5" ht="17.25" customHeight="1" x14ac:dyDescent="0.25">
      <c r="A24" s="9">
        <v>42536</v>
      </c>
      <c r="B24" s="12" t="s">
        <v>54</v>
      </c>
      <c r="C24" s="10">
        <v>20000</v>
      </c>
      <c r="D24" s="8" t="s">
        <v>41</v>
      </c>
      <c r="E24" s="8" t="s">
        <v>26</v>
      </c>
    </row>
    <row r="25" spans="1:5" ht="17.25" customHeight="1" x14ac:dyDescent="0.25">
      <c r="A25" s="9">
        <v>42536</v>
      </c>
      <c r="B25" s="12" t="s">
        <v>54</v>
      </c>
      <c r="C25" s="37">
        <v>6700</v>
      </c>
      <c r="D25" s="8" t="s">
        <v>41</v>
      </c>
      <c r="E25" s="8" t="s">
        <v>55</v>
      </c>
    </row>
    <row r="26" spans="1:5" ht="17.25" customHeight="1" x14ac:dyDescent="0.25">
      <c r="A26" s="9">
        <v>42536</v>
      </c>
      <c r="B26" s="12" t="s">
        <v>54</v>
      </c>
      <c r="C26" s="37">
        <v>8400</v>
      </c>
      <c r="D26" s="8" t="s">
        <v>41</v>
      </c>
      <c r="E26" s="8" t="s">
        <v>56</v>
      </c>
    </row>
    <row r="27" spans="1:5" ht="17.25" customHeight="1" x14ac:dyDescent="0.25">
      <c r="A27" s="9">
        <v>42536</v>
      </c>
      <c r="B27" s="12" t="s">
        <v>54</v>
      </c>
      <c r="C27" s="37">
        <v>32400</v>
      </c>
      <c r="D27" s="8" t="s">
        <v>41</v>
      </c>
      <c r="E27" s="8" t="s">
        <v>57</v>
      </c>
    </row>
    <row r="28" spans="1:5" ht="17.25" customHeight="1" x14ac:dyDescent="0.25">
      <c r="A28" s="9">
        <v>42537</v>
      </c>
      <c r="B28" s="12" t="s">
        <v>30</v>
      </c>
      <c r="C28" s="10">
        <v>300</v>
      </c>
      <c r="D28" s="8" t="s">
        <v>20</v>
      </c>
      <c r="E28" s="8" t="s">
        <v>21</v>
      </c>
    </row>
    <row r="29" spans="1:5" ht="17.25" customHeight="1" x14ac:dyDescent="0.25">
      <c r="A29" s="9">
        <v>42537</v>
      </c>
      <c r="B29" s="12" t="s">
        <v>58</v>
      </c>
      <c r="C29" s="37">
        <v>500</v>
      </c>
      <c r="D29" s="8" t="s">
        <v>41</v>
      </c>
      <c r="E29" s="8" t="s">
        <v>28</v>
      </c>
    </row>
    <row r="30" spans="1:5" ht="18.75" customHeight="1" x14ac:dyDescent="0.25">
      <c r="A30" s="9">
        <v>42537</v>
      </c>
      <c r="B30" s="12" t="s">
        <v>59</v>
      </c>
      <c r="C30" s="38">
        <v>2000</v>
      </c>
      <c r="D30" s="8" t="s">
        <v>41</v>
      </c>
      <c r="E30" s="39" t="s">
        <v>21</v>
      </c>
    </row>
    <row r="31" spans="1:5" ht="17.25" customHeight="1" x14ac:dyDescent="0.25">
      <c r="A31" s="9">
        <v>42538</v>
      </c>
      <c r="B31" s="12" t="s">
        <v>31</v>
      </c>
      <c r="C31" s="37">
        <v>1000</v>
      </c>
      <c r="D31" s="8" t="s">
        <v>20</v>
      </c>
      <c r="E31" s="8" t="s">
        <v>21</v>
      </c>
    </row>
    <row r="32" spans="1:5" ht="17.25" customHeight="1" x14ac:dyDescent="0.25">
      <c r="A32" s="9">
        <v>42538</v>
      </c>
      <c r="B32" s="12" t="s">
        <v>60</v>
      </c>
      <c r="C32" s="37">
        <v>1000</v>
      </c>
      <c r="D32" s="8" t="s">
        <v>41</v>
      </c>
      <c r="E32" s="8" t="s">
        <v>61</v>
      </c>
    </row>
    <row r="33" spans="1:5" ht="17.25" customHeight="1" x14ac:dyDescent="0.25">
      <c r="A33" s="9">
        <v>42538</v>
      </c>
      <c r="B33" s="12" t="s">
        <v>54</v>
      </c>
      <c r="C33" s="37">
        <v>70000</v>
      </c>
      <c r="D33" s="8" t="s">
        <v>41</v>
      </c>
      <c r="E33" s="8" t="s">
        <v>18</v>
      </c>
    </row>
    <row r="34" spans="1:5" ht="17.25" customHeight="1" x14ac:dyDescent="0.25">
      <c r="A34" s="9">
        <v>42538</v>
      </c>
      <c r="B34" s="12" t="s">
        <v>54</v>
      </c>
      <c r="C34" s="10">
        <v>50000</v>
      </c>
      <c r="D34" s="8" t="s">
        <v>41</v>
      </c>
      <c r="E34" s="8" t="s">
        <v>13</v>
      </c>
    </row>
    <row r="35" spans="1:5" ht="17.25" customHeight="1" x14ac:dyDescent="0.25">
      <c r="A35" s="9">
        <v>42538</v>
      </c>
      <c r="B35" s="12" t="s">
        <v>54</v>
      </c>
      <c r="C35" s="10">
        <v>30000</v>
      </c>
      <c r="D35" s="8" t="s">
        <v>41</v>
      </c>
      <c r="E35" s="8" t="s">
        <v>62</v>
      </c>
    </row>
    <row r="36" spans="1:5" ht="17.25" customHeight="1" x14ac:dyDescent="0.25">
      <c r="A36" s="9">
        <v>42538</v>
      </c>
      <c r="B36" s="12" t="s">
        <v>54</v>
      </c>
      <c r="C36" s="37">
        <v>22700</v>
      </c>
      <c r="D36" s="8" t="s">
        <v>41</v>
      </c>
      <c r="E36" s="8" t="s">
        <v>63</v>
      </c>
    </row>
    <row r="37" spans="1:5" ht="17.25" customHeight="1" x14ac:dyDescent="0.25">
      <c r="A37" s="9">
        <v>42538</v>
      </c>
      <c r="B37" s="12" t="s">
        <v>39</v>
      </c>
      <c r="C37" s="37">
        <v>1000</v>
      </c>
      <c r="D37" s="8" t="s">
        <v>41</v>
      </c>
      <c r="E37" s="8" t="s">
        <v>64</v>
      </c>
    </row>
    <row r="38" spans="1:5" ht="17.25" customHeight="1" x14ac:dyDescent="0.25">
      <c r="A38" s="9">
        <v>42538</v>
      </c>
      <c r="B38" s="12" t="s">
        <v>65</v>
      </c>
      <c r="C38" s="10">
        <v>1000</v>
      </c>
      <c r="D38" s="8" t="s">
        <v>41</v>
      </c>
      <c r="E38" s="8" t="s">
        <v>64</v>
      </c>
    </row>
    <row r="39" spans="1:5" ht="17.25" customHeight="1" x14ac:dyDescent="0.25">
      <c r="A39" s="9">
        <v>42538</v>
      </c>
      <c r="B39" s="12" t="s">
        <v>66</v>
      </c>
      <c r="C39" s="37">
        <v>100</v>
      </c>
      <c r="D39" s="8" t="s">
        <v>41</v>
      </c>
      <c r="E39" s="8" t="s">
        <v>67</v>
      </c>
    </row>
    <row r="40" spans="1:5" ht="17.25" customHeight="1" x14ac:dyDescent="0.25">
      <c r="A40" s="9">
        <v>42538</v>
      </c>
      <c r="B40" s="12" t="s">
        <v>66</v>
      </c>
      <c r="C40" s="10">
        <v>100</v>
      </c>
      <c r="D40" s="8" t="s">
        <v>41</v>
      </c>
      <c r="E40" s="8" t="s">
        <v>68</v>
      </c>
    </row>
    <row r="41" spans="1:5" ht="17.25" customHeight="1" x14ac:dyDescent="0.25">
      <c r="A41" s="9">
        <v>42538</v>
      </c>
      <c r="B41" s="12" t="s">
        <v>70</v>
      </c>
      <c r="C41" s="10">
        <v>200</v>
      </c>
      <c r="D41" s="8" t="s">
        <v>41</v>
      </c>
      <c r="E41" s="8" t="s">
        <v>69</v>
      </c>
    </row>
    <row r="42" spans="1:5" ht="17.25" customHeight="1" x14ac:dyDescent="0.25">
      <c r="A42" s="9">
        <v>42539</v>
      </c>
      <c r="B42" s="12" t="s">
        <v>71</v>
      </c>
      <c r="C42" s="10">
        <v>500</v>
      </c>
      <c r="D42" s="8" t="s">
        <v>41</v>
      </c>
      <c r="E42" s="8" t="s">
        <v>72</v>
      </c>
    </row>
    <row r="43" spans="1:5" ht="17.25" customHeight="1" x14ac:dyDescent="0.25">
      <c r="A43" s="9">
        <v>42539</v>
      </c>
      <c r="B43" s="12" t="s">
        <v>73</v>
      </c>
      <c r="C43" s="10">
        <v>500</v>
      </c>
      <c r="D43" s="8" t="s">
        <v>41</v>
      </c>
      <c r="E43" s="8" t="s">
        <v>69</v>
      </c>
    </row>
    <row r="44" spans="1:5" ht="17.25" customHeight="1" x14ac:dyDescent="0.25">
      <c r="A44" s="9">
        <v>42539</v>
      </c>
      <c r="B44" s="12" t="s">
        <v>74</v>
      </c>
      <c r="C44" s="10">
        <v>5000</v>
      </c>
      <c r="D44" s="8" t="s">
        <v>41</v>
      </c>
      <c r="E44" s="8" t="s">
        <v>21</v>
      </c>
    </row>
    <row r="45" spans="1:5" ht="17.25" customHeight="1" x14ac:dyDescent="0.25">
      <c r="A45" s="9">
        <v>42539</v>
      </c>
      <c r="B45" s="12" t="s">
        <v>75</v>
      </c>
      <c r="C45" s="10">
        <v>500</v>
      </c>
      <c r="D45" s="8" t="s">
        <v>41</v>
      </c>
      <c r="E45" s="8" t="s">
        <v>69</v>
      </c>
    </row>
    <row r="46" spans="1:5" ht="17.25" customHeight="1" x14ac:dyDescent="0.25">
      <c r="A46" s="9">
        <v>42541</v>
      </c>
      <c r="B46" s="12" t="s">
        <v>32</v>
      </c>
      <c r="C46" s="10">
        <v>100</v>
      </c>
      <c r="D46" s="8" t="s">
        <v>20</v>
      </c>
      <c r="E46" s="8" t="s">
        <v>21</v>
      </c>
    </row>
    <row r="47" spans="1:5" ht="17.25" customHeight="1" x14ac:dyDescent="0.25">
      <c r="A47" s="9">
        <v>42541</v>
      </c>
      <c r="B47" s="12" t="s">
        <v>76</v>
      </c>
      <c r="C47" s="10">
        <v>1000</v>
      </c>
      <c r="D47" s="8" t="s">
        <v>41</v>
      </c>
      <c r="E47" s="8" t="s">
        <v>21</v>
      </c>
    </row>
    <row r="48" spans="1:5" ht="17.25" customHeight="1" x14ac:dyDescent="0.25">
      <c r="A48" s="9">
        <v>42542</v>
      </c>
      <c r="B48" s="12" t="s">
        <v>34</v>
      </c>
      <c r="C48" s="37">
        <v>44800</v>
      </c>
      <c r="D48" s="8" t="s">
        <v>20</v>
      </c>
      <c r="E48" s="8" t="s">
        <v>21</v>
      </c>
    </row>
    <row r="49" spans="1:5" ht="17.25" customHeight="1" x14ac:dyDescent="0.25">
      <c r="A49" s="9">
        <v>42542</v>
      </c>
      <c r="B49" s="12" t="s">
        <v>77</v>
      </c>
      <c r="C49" s="10">
        <v>500</v>
      </c>
      <c r="D49" s="8" t="s">
        <v>41</v>
      </c>
      <c r="E49" s="8" t="s">
        <v>12</v>
      </c>
    </row>
    <row r="50" spans="1:5" ht="17.25" customHeight="1" x14ac:dyDescent="0.25">
      <c r="A50" s="9">
        <v>42542</v>
      </c>
      <c r="B50" s="12" t="s">
        <v>78</v>
      </c>
      <c r="C50" s="10">
        <v>500</v>
      </c>
      <c r="D50" s="8" t="s">
        <v>41</v>
      </c>
      <c r="E50" s="8" t="s">
        <v>79</v>
      </c>
    </row>
    <row r="51" spans="1:5" ht="17.25" customHeight="1" x14ac:dyDescent="0.25">
      <c r="A51" s="9">
        <v>42543</v>
      </c>
      <c r="B51" s="12" t="s">
        <v>54</v>
      </c>
      <c r="C51" s="10">
        <v>50000</v>
      </c>
      <c r="D51" s="8" t="s">
        <v>41</v>
      </c>
      <c r="E51" s="8" t="s">
        <v>80</v>
      </c>
    </row>
    <row r="52" spans="1:5" ht="17.25" customHeight="1" x14ac:dyDescent="0.25">
      <c r="A52" s="9">
        <v>42543</v>
      </c>
      <c r="B52" s="12" t="s">
        <v>81</v>
      </c>
      <c r="C52" s="10">
        <v>2000</v>
      </c>
      <c r="D52" s="8" t="s">
        <v>41</v>
      </c>
      <c r="E52" s="8" t="s">
        <v>12</v>
      </c>
    </row>
    <row r="53" spans="1:5" ht="17.25" customHeight="1" x14ac:dyDescent="0.25">
      <c r="A53" s="9">
        <v>42543</v>
      </c>
      <c r="B53" s="12" t="s">
        <v>82</v>
      </c>
      <c r="C53" s="10">
        <v>10000</v>
      </c>
      <c r="D53" s="8" t="s">
        <v>41</v>
      </c>
      <c r="E53" s="8" t="s">
        <v>83</v>
      </c>
    </row>
    <row r="54" spans="1:5" ht="17.25" customHeight="1" x14ac:dyDescent="0.25">
      <c r="A54" s="9">
        <v>42543</v>
      </c>
      <c r="B54" s="12" t="s">
        <v>84</v>
      </c>
      <c r="C54" s="10">
        <v>2000</v>
      </c>
      <c r="D54" s="8" t="s">
        <v>41</v>
      </c>
      <c r="E54" s="8" t="s">
        <v>83</v>
      </c>
    </row>
    <row r="55" spans="1:5" ht="17.25" customHeight="1" x14ac:dyDescent="0.25">
      <c r="A55" s="9">
        <v>42543</v>
      </c>
      <c r="B55" s="12" t="s">
        <v>46</v>
      </c>
      <c r="C55" s="10">
        <v>5000</v>
      </c>
      <c r="D55" s="8" t="s">
        <v>41</v>
      </c>
      <c r="E55" s="8" t="s">
        <v>83</v>
      </c>
    </row>
    <row r="56" spans="1:5" ht="17.25" customHeight="1" x14ac:dyDescent="0.25">
      <c r="A56" s="9">
        <v>42543</v>
      </c>
      <c r="B56" s="12" t="s">
        <v>85</v>
      </c>
      <c r="C56" s="10">
        <v>3000</v>
      </c>
      <c r="D56" s="8" t="s">
        <v>41</v>
      </c>
      <c r="E56" s="8" t="s">
        <v>83</v>
      </c>
    </row>
    <row r="57" spans="1:5" ht="17.25" customHeight="1" x14ac:dyDescent="0.25">
      <c r="A57" s="9">
        <v>42543</v>
      </c>
      <c r="B57" s="12" t="s">
        <v>86</v>
      </c>
      <c r="C57" s="10">
        <v>5000</v>
      </c>
      <c r="D57" s="8" t="s">
        <v>41</v>
      </c>
      <c r="E57" s="8" t="s">
        <v>83</v>
      </c>
    </row>
    <row r="58" spans="1:5" ht="17.25" customHeight="1" x14ac:dyDescent="0.25">
      <c r="A58" s="9">
        <v>42543</v>
      </c>
      <c r="B58" s="12" t="s">
        <v>87</v>
      </c>
      <c r="C58" s="10">
        <v>1000</v>
      </c>
      <c r="D58" s="8" t="s">
        <v>41</v>
      </c>
      <c r="E58" s="8" t="s">
        <v>83</v>
      </c>
    </row>
    <row r="59" spans="1:5" ht="17.25" customHeight="1" x14ac:dyDescent="0.25">
      <c r="A59" s="9">
        <v>42543</v>
      </c>
      <c r="B59" s="12" t="s">
        <v>88</v>
      </c>
      <c r="C59" s="10">
        <v>5000</v>
      </c>
      <c r="D59" s="8" t="s">
        <v>41</v>
      </c>
      <c r="E59" s="8" t="s">
        <v>83</v>
      </c>
    </row>
    <row r="60" spans="1:5" ht="17.25" customHeight="1" x14ac:dyDescent="0.25">
      <c r="A60" s="9">
        <v>42543</v>
      </c>
      <c r="B60" s="12" t="s">
        <v>89</v>
      </c>
      <c r="C60" s="10">
        <v>5000</v>
      </c>
      <c r="D60" s="8" t="s">
        <v>41</v>
      </c>
      <c r="E60" s="8" t="s">
        <v>83</v>
      </c>
    </row>
    <row r="61" spans="1:5" ht="17.25" customHeight="1" x14ac:dyDescent="0.25">
      <c r="A61" s="9">
        <v>42544</v>
      </c>
      <c r="B61" s="12" t="s">
        <v>90</v>
      </c>
      <c r="C61" s="10">
        <v>1000</v>
      </c>
      <c r="D61" s="8" t="s">
        <v>41</v>
      </c>
      <c r="E61" s="8" t="s">
        <v>83</v>
      </c>
    </row>
    <row r="62" spans="1:5" ht="17.25" customHeight="1" x14ac:dyDescent="0.25">
      <c r="A62" s="9">
        <v>42544</v>
      </c>
      <c r="B62" s="12" t="s">
        <v>91</v>
      </c>
      <c r="C62" s="10">
        <v>1000</v>
      </c>
      <c r="D62" s="8" t="s">
        <v>41</v>
      </c>
      <c r="E62" s="8" t="s">
        <v>92</v>
      </c>
    </row>
    <row r="63" spans="1:5" ht="17.25" customHeight="1" x14ac:dyDescent="0.25">
      <c r="A63" s="9">
        <v>42544</v>
      </c>
      <c r="B63" s="12" t="s">
        <v>93</v>
      </c>
      <c r="C63" s="10">
        <v>1000</v>
      </c>
      <c r="D63" s="8" t="s">
        <v>41</v>
      </c>
      <c r="E63" s="8" t="s">
        <v>83</v>
      </c>
    </row>
    <row r="64" spans="1:5" ht="17.25" customHeight="1" x14ac:dyDescent="0.25">
      <c r="A64" s="9">
        <v>42544</v>
      </c>
      <c r="B64" s="12" t="s">
        <v>94</v>
      </c>
      <c r="C64" s="10">
        <v>1000</v>
      </c>
      <c r="D64" s="8" t="s">
        <v>41</v>
      </c>
      <c r="E64" s="8" t="s">
        <v>83</v>
      </c>
    </row>
    <row r="65" spans="1:5" ht="17.25" customHeight="1" x14ac:dyDescent="0.25">
      <c r="A65" s="9">
        <v>42544</v>
      </c>
      <c r="B65" s="12" t="s">
        <v>95</v>
      </c>
      <c r="C65" s="10">
        <v>1000</v>
      </c>
      <c r="D65" s="8" t="s">
        <v>41</v>
      </c>
      <c r="E65" s="8" t="s">
        <v>83</v>
      </c>
    </row>
    <row r="66" spans="1:5" ht="17.25" customHeight="1" x14ac:dyDescent="0.25">
      <c r="A66" s="9">
        <v>42544</v>
      </c>
      <c r="B66" s="12" t="s">
        <v>91</v>
      </c>
      <c r="C66" s="10">
        <v>1000</v>
      </c>
      <c r="D66" s="8" t="s">
        <v>41</v>
      </c>
      <c r="E66" s="8" t="s">
        <v>64</v>
      </c>
    </row>
    <row r="67" spans="1:5" ht="17.25" customHeight="1" x14ac:dyDescent="0.25">
      <c r="A67" s="9">
        <v>42545</v>
      </c>
      <c r="B67" s="12" t="s">
        <v>96</v>
      </c>
      <c r="C67" s="10">
        <v>1000</v>
      </c>
      <c r="D67" s="8" t="s">
        <v>41</v>
      </c>
      <c r="E67" s="8" t="s">
        <v>83</v>
      </c>
    </row>
    <row r="68" spans="1:5" ht="17.25" customHeight="1" x14ac:dyDescent="0.25">
      <c r="A68" s="9">
        <v>42545</v>
      </c>
      <c r="B68" s="12" t="s">
        <v>97</v>
      </c>
      <c r="C68" s="10">
        <v>1000</v>
      </c>
      <c r="D68" s="8" t="s">
        <v>41</v>
      </c>
      <c r="E68" s="8" t="s">
        <v>83</v>
      </c>
    </row>
    <row r="69" spans="1:5" ht="17.25" customHeight="1" x14ac:dyDescent="0.25">
      <c r="A69" s="9">
        <v>42545</v>
      </c>
      <c r="B69" s="12" t="s">
        <v>98</v>
      </c>
      <c r="C69" s="10">
        <v>300</v>
      </c>
      <c r="D69" s="8" t="s">
        <v>41</v>
      </c>
      <c r="E69" s="8" t="s">
        <v>83</v>
      </c>
    </row>
    <row r="70" spans="1:5" ht="17.25" customHeight="1" x14ac:dyDescent="0.25">
      <c r="A70" s="9">
        <v>42545</v>
      </c>
      <c r="B70" s="12" t="s">
        <v>99</v>
      </c>
      <c r="C70" s="10">
        <v>1000</v>
      </c>
      <c r="D70" s="8" t="s">
        <v>41</v>
      </c>
      <c r="E70" s="8" t="s">
        <v>83</v>
      </c>
    </row>
    <row r="71" spans="1:5" ht="17.25" customHeight="1" x14ac:dyDescent="0.25">
      <c r="A71" s="9">
        <v>42545</v>
      </c>
      <c r="B71" s="12" t="s">
        <v>100</v>
      </c>
      <c r="C71" s="10">
        <v>1000</v>
      </c>
      <c r="D71" s="8" t="s">
        <v>41</v>
      </c>
      <c r="E71" s="8" t="s">
        <v>83</v>
      </c>
    </row>
    <row r="72" spans="1:5" ht="17.25" customHeight="1" x14ac:dyDescent="0.25">
      <c r="A72" s="9">
        <v>42546</v>
      </c>
      <c r="B72" s="12" t="s">
        <v>101</v>
      </c>
      <c r="C72" s="10">
        <v>2000</v>
      </c>
      <c r="D72" s="8" t="s">
        <v>41</v>
      </c>
      <c r="E72" s="8" t="s">
        <v>83</v>
      </c>
    </row>
    <row r="73" spans="1:5" ht="17.25" customHeight="1" x14ac:dyDescent="0.25">
      <c r="A73" s="9">
        <v>42547</v>
      </c>
      <c r="B73" s="12" t="s">
        <v>102</v>
      </c>
      <c r="C73" s="10">
        <v>700</v>
      </c>
      <c r="D73" s="8" t="s">
        <v>41</v>
      </c>
      <c r="E73" s="8" t="s">
        <v>103</v>
      </c>
    </row>
    <row r="74" spans="1:5" ht="17.25" customHeight="1" x14ac:dyDescent="0.25">
      <c r="A74" s="9">
        <v>42549</v>
      </c>
      <c r="B74" s="12" t="s">
        <v>104</v>
      </c>
      <c r="C74" s="10">
        <v>1500</v>
      </c>
      <c r="D74" s="8" t="s">
        <v>41</v>
      </c>
      <c r="E74" s="8" t="s">
        <v>105</v>
      </c>
    </row>
    <row r="75" spans="1:5" ht="17.25" customHeight="1" x14ac:dyDescent="0.25">
      <c r="A75" s="9">
        <v>42549</v>
      </c>
      <c r="B75" s="12" t="s">
        <v>106</v>
      </c>
      <c r="C75" s="10">
        <v>100</v>
      </c>
      <c r="D75" s="8" t="s">
        <v>41</v>
      </c>
      <c r="E75" s="8" t="s">
        <v>37</v>
      </c>
    </row>
    <row r="76" spans="1:5" ht="17.25" customHeight="1" x14ac:dyDescent="0.25">
      <c r="A76" s="9">
        <v>42551</v>
      </c>
      <c r="B76" s="12" t="s">
        <v>107</v>
      </c>
      <c r="C76" s="10">
        <v>2000</v>
      </c>
      <c r="D76" s="8" t="s">
        <v>20</v>
      </c>
      <c r="E76" s="8" t="s">
        <v>21</v>
      </c>
    </row>
    <row r="77" spans="1:5" ht="17.25" customHeight="1" x14ac:dyDescent="0.25">
      <c r="A77" s="9"/>
      <c r="B77" s="12"/>
      <c r="C77" s="10"/>
      <c r="D77" s="8"/>
      <c r="E77" s="8"/>
    </row>
    <row r="78" spans="1:5" ht="17.25" customHeight="1" x14ac:dyDescent="0.25">
      <c r="A78" s="9"/>
      <c r="B78" s="12" t="s">
        <v>33</v>
      </c>
      <c r="C78" s="10">
        <f>50+1000</f>
        <v>1050</v>
      </c>
      <c r="D78" s="8"/>
      <c r="E78" s="8"/>
    </row>
    <row r="79" spans="1:5" ht="17.25" customHeight="1" x14ac:dyDescent="0.25">
      <c r="A79" s="9"/>
      <c r="B79" s="12" t="s">
        <v>15</v>
      </c>
      <c r="C79" s="10">
        <f>4175+1975+6200+2635+600+1849+1122+3650+21664</f>
        <v>43870</v>
      </c>
      <c r="D79" s="8"/>
      <c r="E79" s="8"/>
    </row>
    <row r="80" spans="1:5" ht="17.25" customHeight="1" x14ac:dyDescent="0.25">
      <c r="A80" s="9"/>
      <c r="B80" s="12" t="s">
        <v>10</v>
      </c>
      <c r="C80" s="10">
        <f>17222.73+15281.12+9580.42+30165.93</f>
        <v>72250.2</v>
      </c>
      <c r="D80" s="8"/>
      <c r="E80" s="8"/>
    </row>
    <row r="81" spans="1:8" ht="17.25" customHeight="1" x14ac:dyDescent="0.25">
      <c r="A81" s="9"/>
      <c r="B81" s="12" t="s">
        <v>9</v>
      </c>
      <c r="C81" s="10">
        <v>303310.57</v>
      </c>
      <c r="D81" s="8"/>
      <c r="E81" s="8"/>
    </row>
    <row r="82" spans="1:8" ht="15.75" x14ac:dyDescent="0.25">
      <c r="A82" s="5"/>
      <c r="B82" s="6" t="s">
        <v>6</v>
      </c>
      <c r="C82" s="7">
        <f>135.75+164.75+437.65+706.47+772.94+114.75+172.62+659.84+733.97+788.44+788.44+698.36+136.26+292.65+314.51+665.08+3610.82+663.93+511.08+214.67</f>
        <v>12582.980000000001</v>
      </c>
      <c r="D82" s="6"/>
      <c r="E82" s="6"/>
    </row>
    <row r="83" spans="1:8" ht="15.75" x14ac:dyDescent="0.25">
      <c r="A83" s="9"/>
      <c r="B83" s="8" t="s">
        <v>7</v>
      </c>
      <c r="C83" s="10">
        <f>68000+80600+90000+945600+19500+35+35+200+150+300+15+1000+15+50+30+100+100+100+5000+14000+500+55+200+55+1000+100+100+100+100+5000+55+1700+500+500+200+500+500+100+500+100+1000+1000+500+55+500+1000+1000+400+500+300+300+500+300+500+1000+55+500+1000+500+450+1000+55+5000+5000+5000+5000+1000+1000+55+5000+5000+10000+2000+5000+55+100+7500+2000+31000+500+500+500+500+1000+200+11+200+1000+200+1500+1000+1000</f>
        <v>1346931</v>
      </c>
      <c r="D83" s="11"/>
      <c r="E83" s="8"/>
    </row>
    <row r="84" spans="1:8" ht="15.75" x14ac:dyDescent="0.25">
      <c r="A84" s="33"/>
      <c r="B84" s="34" t="s">
        <v>3</v>
      </c>
      <c r="C84" s="36">
        <f>SUM(C1:C83)</f>
        <v>7817870.2000000011</v>
      </c>
      <c r="D84" s="35"/>
      <c r="E84" s="35"/>
      <c r="H84" s="45"/>
    </row>
    <row r="85" spans="1:8" ht="11.25" customHeight="1" x14ac:dyDescent="0.25">
      <c r="C85" s="2"/>
    </row>
    <row r="86" spans="1:8" ht="96" customHeight="1" x14ac:dyDescent="0.25">
      <c r="B86" s="32" t="s">
        <v>108</v>
      </c>
      <c r="C86" s="2"/>
    </row>
  </sheetData>
  <sortState ref="A2:E76">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2016-07-01T07:49:50Z</dcterms:modified>
</cp:coreProperties>
</file>