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5" windowWidth="14805" windowHeight="7350" activeTab="1"/>
  </bookViews>
  <sheets>
    <sheet name="Траты" sheetId="3" r:id="rId1"/>
    <sheet name="Поступления" sheetId="4" r:id="rId2"/>
  </sheets>
  <definedNames>
    <definedName name="_xlnm._FilterDatabase" localSheetId="1" hidden="1">Поступления!$A$1:$F$1</definedName>
  </definedNames>
  <calcPr calcId="144525" refMode="R1C1"/>
</workbook>
</file>

<file path=xl/calcChain.xml><?xml version="1.0" encoding="utf-8"?>
<calcChain xmlns="http://schemas.openxmlformats.org/spreadsheetml/2006/main">
  <c r="C76" i="4" l="1"/>
  <c r="C75" i="4"/>
  <c r="C74" i="4"/>
  <c r="C73" i="4"/>
  <c r="C77" i="4" s="1"/>
  <c r="C40" i="3"/>
</calcChain>
</file>

<file path=xl/sharedStrings.xml><?xml version="1.0" encoding="utf-8"?>
<sst xmlns="http://schemas.openxmlformats.org/spreadsheetml/2006/main" count="364" uniqueCount="147">
  <si>
    <t>Назначение</t>
  </si>
  <si>
    <t>Описание</t>
  </si>
  <si>
    <t>Сумма</t>
  </si>
  <si>
    <t>Итого</t>
  </si>
  <si>
    <t>Дата</t>
  </si>
  <si>
    <t>Благотворители</t>
  </si>
  <si>
    <t>Сумма (рубли)</t>
  </si>
  <si>
    <t>назначение</t>
  </si>
  <si>
    <t>благотворительное пожертвование</t>
  </si>
  <si>
    <t>Банковский вклад ФондСервисБанк</t>
  </si>
  <si>
    <t>КИВИ (Легкий платеж)</t>
  </si>
  <si>
    <t>Добро.Мейл.Ру</t>
  </si>
  <si>
    <t>Анонимно:</t>
  </si>
  <si>
    <t>Валентина Борисова</t>
  </si>
  <si>
    <t>card</t>
  </si>
  <si>
    <t>Москва</t>
  </si>
  <si>
    <t>Германия</t>
  </si>
  <si>
    <t>Ольга Федотова</t>
  </si>
  <si>
    <t>Красноармейск</t>
  </si>
  <si>
    <t>Др. Артем Гурвич</t>
  </si>
  <si>
    <t>Санкт-Петербург</t>
  </si>
  <si>
    <t>Павел Лапшин</t>
  </si>
  <si>
    <t>Илья Соловьев</t>
  </si>
  <si>
    <t>Евгений Жаров</t>
  </si>
  <si>
    <t>Тверь</t>
  </si>
  <si>
    <t>Анна Сперанская</t>
  </si>
  <si>
    <t>Бронницы</t>
  </si>
  <si>
    <t>Евгения Миляева</t>
  </si>
  <si>
    <t>Сергей Плотников</t>
  </si>
  <si>
    <t>Сургут</t>
  </si>
  <si>
    <t>Елена Бурова</t>
  </si>
  <si>
    <t>Королев</t>
  </si>
  <si>
    <t>Мария Заливанская</t>
  </si>
  <si>
    <t>Елена Ткаченко</t>
  </si>
  <si>
    <t>Лобня</t>
  </si>
  <si>
    <t>Алла Кулагина</t>
  </si>
  <si>
    <t xml:space="preserve">Надежда Шипилина </t>
  </si>
  <si>
    <t>Мария Слободова</t>
  </si>
  <si>
    <t>Екатерина Седова</t>
  </si>
  <si>
    <t>Сергей Рудейко</t>
  </si>
  <si>
    <t>Мурманск</t>
  </si>
  <si>
    <t>Н. Каминарская</t>
  </si>
  <si>
    <t>Иван Гирко</t>
  </si>
  <si>
    <t>Роман Ушаков</t>
  </si>
  <si>
    <t>София Чернышова</t>
  </si>
  <si>
    <t>Лариса Ганина</t>
  </si>
  <si>
    <t>Ольга Панова</t>
  </si>
  <si>
    <t>Наталия Нефедова</t>
  </si>
  <si>
    <t>Алексей Третьяков</t>
  </si>
  <si>
    <t>Олег Сафонов</t>
  </si>
  <si>
    <t>Ольга Полякова</t>
  </si>
  <si>
    <t>Елена Липова</t>
  </si>
  <si>
    <t>Сергей Марьин</t>
  </si>
  <si>
    <t>Лидия Стефанова</t>
  </si>
  <si>
    <t>Одинцово</t>
  </si>
  <si>
    <t>Виктория Павлова</t>
  </si>
  <si>
    <t>Леонид Зондберг</t>
  </si>
  <si>
    <t>Илья Рыбалка</t>
  </si>
  <si>
    <t>Комсомольск-на-Амуре</t>
  </si>
  <si>
    <t>Александр Бабенко</t>
  </si>
  <si>
    <t>Новосибирск</t>
  </si>
  <si>
    <t>Екатерина Кудряшова</t>
  </si>
  <si>
    <t>Конопелькина Алевтина</t>
  </si>
  <si>
    <t>bank</t>
  </si>
  <si>
    <t>Рубцов Кирилл</t>
  </si>
  <si>
    <t>ЗАО "Управляющая компания "Трансфингруп"</t>
  </si>
  <si>
    <t>ОАО "Специализированный депозитарий "Инфинитум"</t>
  </si>
  <si>
    <t>ООО "Спектр Инвест"</t>
  </si>
  <si>
    <t>Пищик Борис</t>
  </si>
  <si>
    <t>Илья Лобанов</t>
  </si>
  <si>
    <t>ПАК "ОКС"</t>
  </si>
  <si>
    <t>Татьяна Бойцова</t>
  </si>
  <si>
    <t>ЗАО "Проектстрой"</t>
  </si>
  <si>
    <t>* денежные средства, внесенные на счет уполномоченным представителем Фонда:  1) собранные на благотворительных мероприятиях Фонда по договорам пожертвования ФЛ наличными средствами,  2)переданные в кассу согласно акту вскрытия ящика для сбора частных пожертвований и выемки денежных средств.</t>
  </si>
  <si>
    <t>*прием наличных</t>
  </si>
  <si>
    <t xml:space="preserve">"Общероссийский Общественный Фонд "Национальный Благотворительный Фонд" </t>
  </si>
  <si>
    <t>Киселев Руслан</t>
  </si>
  <si>
    <t>Милана Поднебесная</t>
  </si>
  <si>
    <t>Оплата лечения для Миланы Поднебесной (клиника Сент-Люк, Бельгия)</t>
  </si>
  <si>
    <t xml:space="preserve">Даниил Хлебный </t>
  </si>
  <si>
    <t>Оплата за покупку питания для подопечного Фонда (Хлебный Даниил) по программе помощь семье.</t>
  </si>
  <si>
    <t>Елизавета Экк</t>
  </si>
  <si>
    <t>Оплата за проживание подопечной Фонда (Экк Елизавета) в гостинице на время лечения по программе "Помощь семье".</t>
  </si>
  <si>
    <t>Егоров Максим</t>
  </si>
  <si>
    <t>Оплата авиабилетов для подопечного Фонда и его мамы (Егоров Максим) от места лечения.</t>
  </si>
  <si>
    <t>Тимур Каркузов</t>
  </si>
  <si>
    <t>Оплата авиабилетов для подопечного Фонда (Тимура Каркузова) от места лечения до дома.</t>
  </si>
  <si>
    <t>Алена Ионичева</t>
  </si>
  <si>
    <t>Оплата авиабилетов для подопечной Фонда и ее мамы (Алена Ионичева) до места лечения и обратно.</t>
  </si>
  <si>
    <t>Анастасия Николина-Данильчук</t>
  </si>
  <si>
    <t>Оплата за проживание подопечной Фонда (Анастасия Николина-Данильчук) в гостинице на время лечения по программе "Помощь семье".</t>
  </si>
  <si>
    <t>Максим Стригин, Илья Ли</t>
  </si>
  <si>
    <t>Оплата авиабилетов для подопечных Фонда и их родителей (Максим Стригин, Илья Ли) до места лечения и обратно.</t>
  </si>
  <si>
    <t>Дмитрий Сытин</t>
  </si>
  <si>
    <t>Оплата за проживание подопечного Фонда (Сытин Дмитрий) в гостинице на время лечения по программе "Помощь семье".</t>
  </si>
  <si>
    <t xml:space="preserve">Даниил Аксенов </t>
  </si>
  <si>
    <t>Оплата лекарственного препарата для подопечного Фонда (Аксенов Даниил) по программе "Помощь семье".</t>
  </si>
  <si>
    <t>Тимур Ивлев</t>
  </si>
  <si>
    <t>Оксана Желтова</t>
  </si>
  <si>
    <t>Оплата лекарственного препарата для подопечной Фонда (Оксана Желтова) по программе "Помощь семье".</t>
  </si>
  <si>
    <t>Данила Бесхлебный</t>
  </si>
  <si>
    <t>Оплата лекарственного препарата для подопечного Фонда (Данилы Бесхлебного) по программе "Помощь семье".</t>
  </si>
  <si>
    <t>Есения Житникова</t>
  </si>
  <si>
    <t>Оплата авиабилетов для подопечной фонда и ее мамы (Житникова Есения) от места лечения домой.</t>
  </si>
  <si>
    <t>Оплата авиабилетов для подопечной фонда и ее мамы (Житникова Есения) до места лечения.</t>
  </si>
  <si>
    <t>Влада Макарова</t>
  </si>
  <si>
    <t>Оплата авиабилетов для подопечной Фонда и ее мамы (Макарова Влада) до места лечения и обратно.</t>
  </si>
  <si>
    <t>Бесхлебный Данила</t>
  </si>
  <si>
    <t>Покупка лекартсвенных препаратов для подопечного Фонда (Бесхлебный Данила) по программе "Помощь семье".</t>
  </si>
  <si>
    <t xml:space="preserve">Артем Шаховцев </t>
  </si>
  <si>
    <t>Оплата за проживание подопечного Фонда (Артем Шаховцев) в гостинице на время лечения по программе "Помощь семье".</t>
  </si>
  <si>
    <t>Дмитрий Рощупкин</t>
  </si>
  <si>
    <t>Оплата авиабилетов для подопечного Фонда и его мамы (Рощупкин Дмирий) от места лечения.</t>
  </si>
  <si>
    <t>Дмирий Рощупкин</t>
  </si>
  <si>
    <t>Оплата авиабилетов для подопечного Фонда и его мамы (Рощупкин Дмирий) до места лечения.</t>
  </si>
  <si>
    <t>Мухаммад Магомедов</t>
  </si>
  <si>
    <t xml:space="preserve">Покупка лекартсвенных препаратов для подопечного Фонда (Магомедова Мухаммада) по программе "Помощь семье". </t>
  </si>
  <si>
    <t>Ясмина Калонова</t>
  </si>
  <si>
    <t>Оплата авиабилетов для подопечной Фонда и нн мамы (Колонова Ясмина) до места лечения.</t>
  </si>
  <si>
    <t>Рамазан Максютов</t>
  </si>
  <si>
    <t>Оплата авиабилетов для подопечного Фонда и его мамы (Максютов Рамазан) от места лечения.</t>
  </si>
  <si>
    <t>Оплата авиабилетов для подопечного Фонда и его мамы (Максютов Рамазан) до места лечения.</t>
  </si>
  <si>
    <t>Оплата авиабилетов для подопечного Фонда и его мамы (Шаховцев Артем) от места лечения.</t>
  </si>
  <si>
    <t>Оплата специализированного питания для подопечного Фонда (Магомедова Мухаммада) по программе "Помощь семье".</t>
  </si>
  <si>
    <t>Мария Хлопотова</t>
  </si>
  <si>
    <t>Покупка лекартсвенных препаратов для подопечного Фонда (Хлопотова Мария) по программе "Помощь семье".</t>
  </si>
  <si>
    <t>Анастасия Николина-Данильчук, Алена Ионичева, Мария Хлопотова</t>
  </si>
  <si>
    <t>Оплата за проживание подопечных Фонда (Анастасия Николина-Данильчук, Алена Ионичева, Мария Хлопотова) в гостинице на время лечения по программе "Помощь семье".</t>
  </si>
  <si>
    <t>Марина Зубакова, Ясмина Калонова</t>
  </si>
  <si>
    <t>Оплата за проживание подопечных Фонда (Марина Зубакова, ясмина Калонова) в гостинице на время лечения по программе "Помощь семье".</t>
  </si>
  <si>
    <t>Благотворительный Фонд поддержки гуманитарных программ и социальных инициатив "Делойт"</t>
  </si>
  <si>
    <t>ООО "Компания Брокеркредитсервис"</t>
  </si>
  <si>
    <t>ООО "Нева-Торг"</t>
  </si>
  <si>
    <t>ООО "Виктория 07"</t>
  </si>
  <si>
    <t>Карев Михаил</t>
  </si>
  <si>
    <t>Диана Серкижук</t>
  </si>
  <si>
    <t>Екатерина Пушкина</t>
  </si>
  <si>
    <t>Ульяна Романенко</t>
  </si>
  <si>
    <t>Егор Орлов</t>
  </si>
  <si>
    <t>Ольга Михай</t>
  </si>
  <si>
    <t>Ирбит</t>
  </si>
  <si>
    <t>Оплата авиабилетов для подопечной Фонда и ее родителей (Ясмина Калонова) от места лечения.</t>
  </si>
  <si>
    <t xml:space="preserve">Покупка лекарственных препаратов для подопечного Фонда (Магомедов Мухаммад) по программе "Помощь семье". </t>
  </si>
  <si>
    <t>Покупка специализированного питания для подопечного Фонда (Магомедова Мухаммада) по программе "Помощь семье".</t>
  </si>
  <si>
    <t>Маргарита Карпец</t>
  </si>
  <si>
    <t>Покупка лекарственных препаратов для подопечной Фонда (Карпец Маргарита) по программе "Помощь семье".</t>
  </si>
  <si>
    <t>Покупка лекартсенных препаратов для подопечного Фонда (Магомедова Мухаммада) по программе "Помощь семье".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</si>
</sst>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b/>
      <sz val="1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left"/>
    </xf>
    <xf numFmtId="14" fontId="2" fillId="3" borderId="1" xfId="0" applyNumberFormat="1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14" fontId="5" fillId="6" borderId="1" xfId="0" applyNumberFormat="1" applyFont="1" applyFill="1" applyBorder="1" applyAlignment="1">
      <alignment horizontal="left"/>
    </xf>
    <xf numFmtId="0" fontId="5" fillId="6" borderId="1" xfId="0" applyNumberFormat="1" applyFont="1" applyFill="1" applyBorder="1" applyAlignment="1">
      <alignment horizontal="left"/>
    </xf>
    <xf numFmtId="0" fontId="5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left"/>
    </xf>
    <xf numFmtId="0" fontId="4" fillId="6" borderId="1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="75" zoomScaleNormal="75" workbookViewId="0">
      <selection activeCell="A42" sqref="A42"/>
    </sheetView>
  </sheetViews>
  <sheetFormatPr defaultRowHeight="15" x14ac:dyDescent="0.25"/>
  <cols>
    <col min="1" max="1" width="50.140625" customWidth="1"/>
    <col min="2" max="2" width="81.7109375" customWidth="1"/>
    <col min="3" max="3" width="27.42578125" customWidth="1"/>
    <col min="4" max="4" width="25.7109375" customWidth="1"/>
  </cols>
  <sheetData>
    <row r="1" spans="1:4" ht="23.25" x14ac:dyDescent="0.35">
      <c r="A1" s="1" t="s">
        <v>0</v>
      </c>
      <c r="B1" s="1" t="s">
        <v>1</v>
      </c>
      <c r="C1" s="2" t="s">
        <v>2</v>
      </c>
      <c r="D1" s="1"/>
    </row>
    <row r="2" spans="1:4" ht="66.75" customHeight="1" x14ac:dyDescent="0.35">
      <c r="A2" s="4" t="s">
        <v>87</v>
      </c>
      <c r="B2" s="4" t="s">
        <v>88</v>
      </c>
      <c r="C2" s="5">
        <v>23626</v>
      </c>
      <c r="D2" s="6">
        <v>41978</v>
      </c>
    </row>
    <row r="3" spans="1:4" ht="73.5" customHeight="1" x14ac:dyDescent="0.35">
      <c r="A3" s="3" t="s">
        <v>89</v>
      </c>
      <c r="B3" s="4" t="s">
        <v>90</v>
      </c>
      <c r="C3" s="5">
        <v>23850</v>
      </c>
      <c r="D3" s="6">
        <v>41978</v>
      </c>
    </row>
    <row r="4" spans="1:4" ht="57" customHeight="1" x14ac:dyDescent="0.35">
      <c r="A4" s="4" t="s">
        <v>79</v>
      </c>
      <c r="B4" s="4" t="s">
        <v>80</v>
      </c>
      <c r="C4" s="5">
        <v>3179.5</v>
      </c>
      <c r="D4" s="6">
        <v>41978</v>
      </c>
    </row>
    <row r="5" spans="1:4" ht="72.75" customHeight="1" x14ac:dyDescent="0.35">
      <c r="A5" s="3" t="s">
        <v>93</v>
      </c>
      <c r="B5" s="4" t="s">
        <v>94</v>
      </c>
      <c r="C5" s="5">
        <v>30150</v>
      </c>
      <c r="D5" s="6">
        <v>41978</v>
      </c>
    </row>
    <row r="6" spans="1:4" ht="50.25" customHeight="1" x14ac:dyDescent="0.35">
      <c r="A6" s="4" t="s">
        <v>83</v>
      </c>
      <c r="B6" s="4" t="s">
        <v>84</v>
      </c>
      <c r="C6" s="5">
        <v>10770</v>
      </c>
      <c r="D6" s="6">
        <v>41978</v>
      </c>
    </row>
    <row r="7" spans="1:4" ht="63" customHeight="1" x14ac:dyDescent="0.35">
      <c r="A7" s="4" t="s">
        <v>81</v>
      </c>
      <c r="B7" s="4" t="s">
        <v>82</v>
      </c>
      <c r="C7" s="5">
        <v>4500</v>
      </c>
      <c r="D7" s="6">
        <v>41978</v>
      </c>
    </row>
    <row r="8" spans="1:4" ht="73.5" customHeight="1" x14ac:dyDescent="0.35">
      <c r="A8" s="3" t="s">
        <v>91</v>
      </c>
      <c r="B8" s="4" t="s">
        <v>92</v>
      </c>
      <c r="C8" s="5">
        <v>26040</v>
      </c>
      <c r="D8" s="6">
        <v>41978</v>
      </c>
    </row>
    <row r="9" spans="1:4" ht="54" customHeight="1" x14ac:dyDescent="0.35">
      <c r="A9" s="3" t="s">
        <v>85</v>
      </c>
      <c r="B9" s="4" t="s">
        <v>86</v>
      </c>
      <c r="C9" s="5">
        <v>14200</v>
      </c>
      <c r="D9" s="6">
        <v>41978</v>
      </c>
    </row>
    <row r="10" spans="1:4" ht="64.5" customHeight="1" x14ac:dyDescent="0.35">
      <c r="A10" s="3" t="s">
        <v>95</v>
      </c>
      <c r="B10" s="4" t="s">
        <v>96</v>
      </c>
      <c r="C10" s="5">
        <v>17944.73</v>
      </c>
      <c r="D10" s="6">
        <v>41981</v>
      </c>
    </row>
    <row r="11" spans="1:4" ht="57" customHeight="1" x14ac:dyDescent="0.35">
      <c r="A11" s="4" t="s">
        <v>77</v>
      </c>
      <c r="B11" s="4" t="s">
        <v>78</v>
      </c>
      <c r="C11" s="5">
        <v>108240.84</v>
      </c>
      <c r="D11" s="6">
        <v>41981</v>
      </c>
    </row>
    <row r="12" spans="1:4" ht="63.75" customHeight="1" x14ac:dyDescent="0.35">
      <c r="A12" s="3" t="s">
        <v>97</v>
      </c>
      <c r="B12" s="4" t="s">
        <v>96</v>
      </c>
      <c r="C12" s="5">
        <v>43570.15</v>
      </c>
      <c r="D12" s="6">
        <v>41981</v>
      </c>
    </row>
    <row r="13" spans="1:4" ht="69.75" customHeight="1" x14ac:dyDescent="0.35">
      <c r="A13" s="3" t="s">
        <v>100</v>
      </c>
      <c r="B13" s="4" t="s">
        <v>101</v>
      </c>
      <c r="C13" s="5">
        <v>25339.03</v>
      </c>
      <c r="D13" s="6">
        <v>41984</v>
      </c>
    </row>
    <row r="14" spans="1:4" ht="67.5" customHeight="1" x14ac:dyDescent="0.35">
      <c r="A14" s="3" t="s">
        <v>98</v>
      </c>
      <c r="B14" s="4" t="s">
        <v>99</v>
      </c>
      <c r="C14" s="5">
        <v>969.24</v>
      </c>
      <c r="D14" s="6">
        <v>41984</v>
      </c>
    </row>
    <row r="15" spans="1:4" ht="64.5" customHeight="1" x14ac:dyDescent="0.35">
      <c r="A15" s="3" t="s">
        <v>98</v>
      </c>
      <c r="B15" s="4" t="s">
        <v>99</v>
      </c>
      <c r="C15" s="5">
        <v>2467.1999999999998</v>
      </c>
      <c r="D15" s="6">
        <v>41984</v>
      </c>
    </row>
    <row r="16" spans="1:4" ht="50.25" customHeight="1" x14ac:dyDescent="0.35">
      <c r="A16" s="3" t="s">
        <v>105</v>
      </c>
      <c r="B16" s="4" t="s">
        <v>106</v>
      </c>
      <c r="C16" s="5">
        <v>59151</v>
      </c>
      <c r="D16" s="6">
        <v>41985</v>
      </c>
    </row>
    <row r="17" spans="1:4" ht="42.75" customHeight="1" x14ac:dyDescent="0.35">
      <c r="A17" s="3" t="s">
        <v>102</v>
      </c>
      <c r="B17" s="4" t="s">
        <v>103</v>
      </c>
      <c r="C17" s="5">
        <v>6783</v>
      </c>
      <c r="D17" s="6">
        <v>41985</v>
      </c>
    </row>
    <row r="18" spans="1:4" ht="46.5" customHeight="1" x14ac:dyDescent="0.35">
      <c r="A18" s="3" t="s">
        <v>102</v>
      </c>
      <c r="B18" s="4" t="s">
        <v>104</v>
      </c>
      <c r="C18" s="5">
        <v>7113</v>
      </c>
      <c r="D18" s="6">
        <v>41985</v>
      </c>
    </row>
    <row r="19" spans="1:4" ht="47.25" customHeight="1" x14ac:dyDescent="0.35">
      <c r="A19" s="4" t="s">
        <v>126</v>
      </c>
      <c r="B19" s="4" t="s">
        <v>127</v>
      </c>
      <c r="C19" s="5">
        <v>19590</v>
      </c>
      <c r="D19" s="6">
        <v>41998</v>
      </c>
    </row>
    <row r="20" spans="1:4" ht="65.25" customHeight="1" x14ac:dyDescent="0.35">
      <c r="A20" s="3" t="s">
        <v>109</v>
      </c>
      <c r="B20" s="4" t="s">
        <v>110</v>
      </c>
      <c r="C20" s="5">
        <v>1675</v>
      </c>
      <c r="D20" s="6">
        <v>41998</v>
      </c>
    </row>
    <row r="21" spans="1:4" ht="46.5" customHeight="1" x14ac:dyDescent="0.35">
      <c r="A21" s="3" t="s">
        <v>109</v>
      </c>
      <c r="B21" s="4" t="s">
        <v>122</v>
      </c>
      <c r="C21" s="5">
        <v>14135</v>
      </c>
      <c r="D21" s="6">
        <v>41998</v>
      </c>
    </row>
    <row r="22" spans="1:4" ht="68.25" customHeight="1" x14ac:dyDescent="0.35">
      <c r="A22" s="3" t="s">
        <v>107</v>
      </c>
      <c r="B22" s="4" t="s">
        <v>108</v>
      </c>
      <c r="C22" s="5">
        <v>758.25</v>
      </c>
      <c r="D22" s="6">
        <v>41998</v>
      </c>
    </row>
    <row r="23" spans="1:4" ht="48.75" customHeight="1" x14ac:dyDescent="0.35">
      <c r="A23" s="3" t="s">
        <v>113</v>
      </c>
      <c r="B23" s="4" t="s">
        <v>114</v>
      </c>
      <c r="C23" s="5">
        <v>3735</v>
      </c>
      <c r="D23" s="6">
        <v>41998</v>
      </c>
    </row>
    <row r="24" spans="1:4" ht="54.75" customHeight="1" x14ac:dyDescent="0.35">
      <c r="A24" s="3" t="s">
        <v>111</v>
      </c>
      <c r="B24" s="4" t="s">
        <v>112</v>
      </c>
      <c r="C24" s="5">
        <v>3700</v>
      </c>
      <c r="D24" s="6">
        <v>41998</v>
      </c>
    </row>
    <row r="25" spans="1:4" ht="70.5" customHeight="1" x14ac:dyDescent="0.35">
      <c r="A25" s="3" t="s">
        <v>128</v>
      </c>
      <c r="B25" s="4" t="s">
        <v>129</v>
      </c>
      <c r="C25" s="5">
        <v>27000</v>
      </c>
      <c r="D25" s="6">
        <v>41998</v>
      </c>
    </row>
    <row r="26" spans="1:4" ht="63.75" customHeight="1" x14ac:dyDescent="0.35">
      <c r="A26" s="3" t="s">
        <v>124</v>
      </c>
      <c r="B26" s="4" t="s">
        <v>125</v>
      </c>
      <c r="C26" s="5">
        <v>17392.060000000001</v>
      </c>
      <c r="D26" s="6">
        <v>41998</v>
      </c>
    </row>
    <row r="27" spans="1:4" ht="72.75" customHeight="1" x14ac:dyDescent="0.35">
      <c r="A27" s="3" t="s">
        <v>115</v>
      </c>
      <c r="B27" s="4" t="s">
        <v>116</v>
      </c>
      <c r="C27" s="5">
        <v>5098.8500000000004</v>
      </c>
      <c r="D27" s="6">
        <v>41998</v>
      </c>
    </row>
    <row r="28" spans="1:4" ht="70.5" customHeight="1" x14ac:dyDescent="0.35">
      <c r="A28" s="3" t="s">
        <v>115</v>
      </c>
      <c r="B28" s="4" t="s">
        <v>116</v>
      </c>
      <c r="C28" s="5">
        <v>11633.19</v>
      </c>
      <c r="D28" s="6">
        <v>41998</v>
      </c>
    </row>
    <row r="29" spans="1:4" ht="73.5" customHeight="1" x14ac:dyDescent="0.35">
      <c r="A29" s="3" t="s">
        <v>115</v>
      </c>
      <c r="B29" s="4" t="s">
        <v>123</v>
      </c>
      <c r="C29" s="5">
        <v>16080</v>
      </c>
      <c r="D29" s="6">
        <v>41998</v>
      </c>
    </row>
    <row r="30" spans="1:4" ht="44.25" customHeight="1" x14ac:dyDescent="0.35">
      <c r="A30" s="3" t="s">
        <v>119</v>
      </c>
      <c r="B30" s="4" t="s">
        <v>120</v>
      </c>
      <c r="C30" s="5">
        <v>9783</v>
      </c>
      <c r="D30" s="6">
        <v>41998</v>
      </c>
    </row>
    <row r="31" spans="1:4" ht="48.75" customHeight="1" x14ac:dyDescent="0.35">
      <c r="A31" s="3" t="s">
        <v>119</v>
      </c>
      <c r="B31" s="4" t="s">
        <v>121</v>
      </c>
      <c r="C31" s="5">
        <v>13316</v>
      </c>
      <c r="D31" s="6">
        <v>41998</v>
      </c>
    </row>
    <row r="32" spans="1:4" ht="44.25" customHeight="1" x14ac:dyDescent="0.35">
      <c r="A32" s="3" t="s">
        <v>117</v>
      </c>
      <c r="B32" s="4" t="s">
        <v>118</v>
      </c>
      <c r="C32" s="5">
        <v>6886</v>
      </c>
      <c r="D32" s="6">
        <v>41998</v>
      </c>
    </row>
    <row r="33" spans="1:4" ht="44.25" customHeight="1" x14ac:dyDescent="0.35">
      <c r="A33" s="3" t="s">
        <v>117</v>
      </c>
      <c r="B33" s="4" t="s">
        <v>141</v>
      </c>
      <c r="C33" s="5">
        <v>10691</v>
      </c>
      <c r="D33" s="6">
        <v>42002</v>
      </c>
    </row>
    <row r="34" spans="1:4" ht="61.5" customHeight="1" x14ac:dyDescent="0.35">
      <c r="A34" s="3" t="s">
        <v>144</v>
      </c>
      <c r="B34" s="4" t="s">
        <v>145</v>
      </c>
      <c r="C34" s="5">
        <v>23836</v>
      </c>
      <c r="D34" s="6">
        <v>42004</v>
      </c>
    </row>
    <row r="35" spans="1:4" ht="72.75" customHeight="1" x14ac:dyDescent="0.35">
      <c r="A35" s="3" t="s">
        <v>115</v>
      </c>
      <c r="B35" s="4" t="s">
        <v>142</v>
      </c>
      <c r="C35" s="5">
        <v>969.24</v>
      </c>
      <c r="D35" s="6">
        <v>42004</v>
      </c>
    </row>
    <row r="36" spans="1:4" ht="69.75" customHeight="1" x14ac:dyDescent="0.35">
      <c r="A36" s="3" t="s">
        <v>115</v>
      </c>
      <c r="B36" s="4" t="s">
        <v>116</v>
      </c>
      <c r="C36" s="5">
        <v>5367.11</v>
      </c>
      <c r="D36" s="6">
        <v>42004</v>
      </c>
    </row>
    <row r="37" spans="1:4" ht="68.25" customHeight="1" x14ac:dyDescent="0.35">
      <c r="A37" s="3" t="s">
        <v>115</v>
      </c>
      <c r="B37" s="4" t="s">
        <v>143</v>
      </c>
      <c r="C37" s="5">
        <v>17094</v>
      </c>
      <c r="D37" s="6">
        <v>42004</v>
      </c>
    </row>
    <row r="38" spans="1:4" ht="68.25" customHeight="1" x14ac:dyDescent="0.35">
      <c r="A38" s="3" t="s">
        <v>115</v>
      </c>
      <c r="B38" s="4" t="s">
        <v>146</v>
      </c>
      <c r="C38" s="5">
        <v>25339.03</v>
      </c>
      <c r="D38" s="6">
        <v>42004</v>
      </c>
    </row>
    <row r="39" spans="1:4" ht="23.25" x14ac:dyDescent="0.35">
      <c r="A39" s="3"/>
      <c r="B39" s="4"/>
      <c r="C39" s="5"/>
      <c r="D39" s="6"/>
    </row>
    <row r="40" spans="1:4" ht="23.25" x14ac:dyDescent="0.35">
      <c r="A40" s="7" t="s">
        <v>3</v>
      </c>
      <c r="B40" s="7"/>
      <c r="C40" s="8">
        <f>SUM(C2:C39)</f>
        <v>641972.42000000004</v>
      </c>
      <c r="D40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I4" sqref="I4"/>
    </sheetView>
  </sheetViews>
  <sheetFormatPr defaultRowHeight="15" x14ac:dyDescent="0.25"/>
  <cols>
    <col min="1" max="1" width="16.7109375" customWidth="1"/>
    <col min="2" max="2" width="37.28515625" customWidth="1"/>
    <col min="3" max="3" width="15.7109375" customWidth="1"/>
    <col min="4" max="4" width="12.42578125" customWidth="1"/>
    <col min="5" max="5" width="20.28515625" customWidth="1"/>
    <col min="6" max="6" width="38.7109375" customWidth="1"/>
  </cols>
  <sheetData>
    <row r="1" spans="1:6" ht="15.75" x14ac:dyDescent="0.25">
      <c r="A1" s="10" t="s">
        <v>4</v>
      </c>
      <c r="B1" s="10" t="s">
        <v>5</v>
      </c>
      <c r="C1" s="11" t="s">
        <v>6</v>
      </c>
      <c r="D1" s="10"/>
      <c r="E1" s="12"/>
      <c r="F1" s="10" t="s">
        <v>7</v>
      </c>
    </row>
    <row r="2" spans="1:6" ht="15.75" x14ac:dyDescent="0.25">
      <c r="A2" s="13">
        <v>41974</v>
      </c>
      <c r="B2" s="14" t="s">
        <v>13</v>
      </c>
      <c r="C2" s="15">
        <v>100</v>
      </c>
      <c r="D2" s="14" t="s">
        <v>14</v>
      </c>
      <c r="E2" s="16" t="s">
        <v>15</v>
      </c>
      <c r="F2" s="14" t="s">
        <v>8</v>
      </c>
    </row>
    <row r="3" spans="1:6" ht="15.75" x14ac:dyDescent="0.25">
      <c r="A3" s="23">
        <v>41974</v>
      </c>
      <c r="B3" s="19" t="s">
        <v>62</v>
      </c>
      <c r="C3" s="24">
        <v>1000</v>
      </c>
      <c r="D3" s="19" t="s">
        <v>63</v>
      </c>
      <c r="E3" s="25" t="s">
        <v>15</v>
      </c>
      <c r="F3" s="19" t="s">
        <v>8</v>
      </c>
    </row>
    <row r="4" spans="1:6" ht="15.75" x14ac:dyDescent="0.25">
      <c r="A4" s="23">
        <v>41975</v>
      </c>
      <c r="B4" s="19" t="s">
        <v>27</v>
      </c>
      <c r="C4" s="24">
        <v>5000</v>
      </c>
      <c r="D4" s="19" t="s">
        <v>14</v>
      </c>
      <c r="E4" s="25" t="s">
        <v>15</v>
      </c>
      <c r="F4" s="19" t="s">
        <v>8</v>
      </c>
    </row>
    <row r="5" spans="1:6" ht="15.75" x14ac:dyDescent="0.25">
      <c r="A5" s="23">
        <v>41976</v>
      </c>
      <c r="B5" s="19" t="s">
        <v>64</v>
      </c>
      <c r="C5" s="24">
        <v>15000</v>
      </c>
      <c r="D5" s="19" t="s">
        <v>63</v>
      </c>
      <c r="E5" s="25" t="s">
        <v>15</v>
      </c>
      <c r="F5" s="19" t="s">
        <v>8</v>
      </c>
    </row>
    <row r="6" spans="1:6" ht="36.75" customHeight="1" x14ac:dyDescent="0.25">
      <c r="A6" s="23">
        <v>41976</v>
      </c>
      <c r="B6" s="26" t="s">
        <v>65</v>
      </c>
      <c r="C6" s="24">
        <v>400000</v>
      </c>
      <c r="D6" s="19" t="s">
        <v>63</v>
      </c>
      <c r="E6" s="25" t="s">
        <v>15</v>
      </c>
      <c r="F6" s="19" t="s">
        <v>8</v>
      </c>
    </row>
    <row r="7" spans="1:6" ht="15.75" x14ac:dyDescent="0.25">
      <c r="A7" s="23">
        <v>41977</v>
      </c>
      <c r="B7" s="19" t="s">
        <v>28</v>
      </c>
      <c r="C7" s="24">
        <v>10000</v>
      </c>
      <c r="D7" s="19" t="s">
        <v>14</v>
      </c>
      <c r="E7" s="25" t="s">
        <v>29</v>
      </c>
      <c r="F7" s="19" t="s">
        <v>8</v>
      </c>
    </row>
    <row r="8" spans="1:6" ht="39.75" customHeight="1" x14ac:dyDescent="0.25">
      <c r="A8" s="23">
        <v>41977</v>
      </c>
      <c r="B8" s="26" t="s">
        <v>66</v>
      </c>
      <c r="C8" s="24">
        <v>414193.43</v>
      </c>
      <c r="D8" s="19" t="s">
        <v>63</v>
      </c>
      <c r="E8" s="25" t="s">
        <v>15</v>
      </c>
      <c r="F8" s="19" t="s">
        <v>8</v>
      </c>
    </row>
    <row r="9" spans="1:6" ht="15.75" x14ac:dyDescent="0.25">
      <c r="A9" s="22">
        <v>41978</v>
      </c>
      <c r="B9" s="18" t="s">
        <v>30</v>
      </c>
      <c r="C9" s="17">
        <v>6000</v>
      </c>
      <c r="D9" s="19" t="s">
        <v>14</v>
      </c>
      <c r="E9" s="20" t="s">
        <v>31</v>
      </c>
      <c r="F9" s="18" t="s">
        <v>8</v>
      </c>
    </row>
    <row r="10" spans="1:6" ht="15.75" x14ac:dyDescent="0.25">
      <c r="A10" s="23">
        <v>41978</v>
      </c>
      <c r="B10" s="19" t="s">
        <v>32</v>
      </c>
      <c r="C10" s="24">
        <v>500</v>
      </c>
      <c r="D10" s="19" t="s">
        <v>14</v>
      </c>
      <c r="E10" s="25" t="s">
        <v>15</v>
      </c>
      <c r="F10" s="19" t="s">
        <v>8</v>
      </c>
    </row>
    <row r="11" spans="1:6" ht="15.75" x14ac:dyDescent="0.25">
      <c r="A11" s="13">
        <v>41978</v>
      </c>
      <c r="B11" s="18" t="s">
        <v>33</v>
      </c>
      <c r="C11" s="18">
        <v>600</v>
      </c>
      <c r="D11" s="14" t="s">
        <v>14</v>
      </c>
      <c r="E11" s="21" t="s">
        <v>34</v>
      </c>
      <c r="F11" s="14" t="s">
        <v>8</v>
      </c>
    </row>
    <row r="12" spans="1:6" ht="25.5" customHeight="1" x14ac:dyDescent="0.25">
      <c r="A12" s="23">
        <v>41981</v>
      </c>
      <c r="B12" s="19" t="s">
        <v>19</v>
      </c>
      <c r="C12" s="24">
        <v>1000</v>
      </c>
      <c r="D12" s="19" t="s">
        <v>14</v>
      </c>
      <c r="E12" s="25" t="s">
        <v>16</v>
      </c>
      <c r="F12" s="19" t="s">
        <v>8</v>
      </c>
    </row>
    <row r="13" spans="1:6" ht="15.75" x14ac:dyDescent="0.25">
      <c r="A13" s="23">
        <v>41981</v>
      </c>
      <c r="B13" s="19" t="s">
        <v>13</v>
      </c>
      <c r="C13" s="24">
        <v>3000</v>
      </c>
      <c r="D13" s="19" t="s">
        <v>14</v>
      </c>
      <c r="E13" s="25" t="s">
        <v>15</v>
      </c>
      <c r="F13" s="19" t="s">
        <v>8</v>
      </c>
    </row>
    <row r="14" spans="1:6" ht="27.75" customHeight="1" x14ac:dyDescent="0.25">
      <c r="A14" s="23">
        <v>41982</v>
      </c>
      <c r="B14" s="26" t="s">
        <v>35</v>
      </c>
      <c r="C14" s="24">
        <v>5000</v>
      </c>
      <c r="D14" s="19" t="s">
        <v>14</v>
      </c>
      <c r="E14" s="25" t="s">
        <v>15</v>
      </c>
      <c r="F14" s="19" t="s">
        <v>8</v>
      </c>
    </row>
    <row r="15" spans="1:6" ht="15.75" x14ac:dyDescent="0.25">
      <c r="A15" s="23">
        <v>41982</v>
      </c>
      <c r="B15" s="19" t="s">
        <v>67</v>
      </c>
      <c r="C15" s="24">
        <v>50000</v>
      </c>
      <c r="D15" s="19" t="s">
        <v>63</v>
      </c>
      <c r="E15" s="25" t="s">
        <v>15</v>
      </c>
      <c r="F15" s="19" t="s">
        <v>8</v>
      </c>
    </row>
    <row r="16" spans="1:6" ht="15.75" x14ac:dyDescent="0.25">
      <c r="A16" s="23">
        <v>41983</v>
      </c>
      <c r="B16" s="19" t="s">
        <v>36</v>
      </c>
      <c r="C16" s="24">
        <v>500</v>
      </c>
      <c r="D16" s="19" t="s">
        <v>14</v>
      </c>
      <c r="E16" s="25" t="s">
        <v>15</v>
      </c>
      <c r="F16" s="19" t="s">
        <v>8</v>
      </c>
    </row>
    <row r="17" spans="1:6" ht="31.5" x14ac:dyDescent="0.25">
      <c r="A17" s="23">
        <v>41984</v>
      </c>
      <c r="B17" s="19" t="s">
        <v>25</v>
      </c>
      <c r="C17" s="24">
        <v>500</v>
      </c>
      <c r="D17" s="19" t="s">
        <v>14</v>
      </c>
      <c r="E17" s="25" t="s">
        <v>26</v>
      </c>
      <c r="F17" s="19" t="s">
        <v>8</v>
      </c>
    </row>
    <row r="18" spans="1:6" ht="27.75" customHeight="1" x14ac:dyDescent="0.25">
      <c r="A18" s="23">
        <v>41984</v>
      </c>
      <c r="B18" s="26" t="s">
        <v>37</v>
      </c>
      <c r="C18" s="24">
        <v>15000</v>
      </c>
      <c r="D18" s="19" t="s">
        <v>14</v>
      </c>
      <c r="E18" s="25" t="s">
        <v>15</v>
      </c>
      <c r="F18" s="19" t="s">
        <v>8</v>
      </c>
    </row>
    <row r="19" spans="1:6" ht="15.75" x14ac:dyDescent="0.25">
      <c r="A19" s="23">
        <v>41984</v>
      </c>
      <c r="B19" s="19" t="s">
        <v>68</v>
      </c>
      <c r="C19" s="24">
        <v>9000</v>
      </c>
      <c r="D19" s="19" t="s">
        <v>63</v>
      </c>
      <c r="E19" s="25" t="s">
        <v>15</v>
      </c>
      <c r="F19" s="19" t="s">
        <v>8</v>
      </c>
    </row>
    <row r="20" spans="1:6" ht="15.75" x14ac:dyDescent="0.25">
      <c r="A20" s="23">
        <v>41984</v>
      </c>
      <c r="B20" s="19" t="s">
        <v>69</v>
      </c>
      <c r="C20" s="24">
        <v>70000</v>
      </c>
      <c r="D20" s="19" t="s">
        <v>63</v>
      </c>
      <c r="E20" s="25" t="s">
        <v>15</v>
      </c>
      <c r="F20" s="19" t="s">
        <v>8</v>
      </c>
    </row>
    <row r="21" spans="1:6" ht="15.75" x14ac:dyDescent="0.25">
      <c r="A21" s="23">
        <v>41985</v>
      </c>
      <c r="B21" s="19" t="s">
        <v>70</v>
      </c>
      <c r="C21" s="24">
        <v>500000</v>
      </c>
      <c r="D21" s="19" t="s">
        <v>63</v>
      </c>
      <c r="E21" s="25" t="s">
        <v>15</v>
      </c>
      <c r="F21" s="19" t="s">
        <v>8</v>
      </c>
    </row>
    <row r="22" spans="1:6" ht="23.25" customHeight="1" x14ac:dyDescent="0.25">
      <c r="A22" s="23">
        <v>41986</v>
      </c>
      <c r="B22" s="26" t="s">
        <v>38</v>
      </c>
      <c r="C22" s="24">
        <v>40000</v>
      </c>
      <c r="D22" s="19" t="s">
        <v>14</v>
      </c>
      <c r="E22" s="25" t="s">
        <v>15</v>
      </c>
      <c r="F22" s="19" t="s">
        <v>8</v>
      </c>
    </row>
    <row r="23" spans="1:6" ht="21" customHeight="1" x14ac:dyDescent="0.25">
      <c r="A23" s="22">
        <v>41986</v>
      </c>
      <c r="B23" s="18" t="s">
        <v>39</v>
      </c>
      <c r="C23" s="17">
        <v>9</v>
      </c>
      <c r="D23" s="19" t="s">
        <v>14</v>
      </c>
      <c r="E23" s="20" t="s">
        <v>40</v>
      </c>
      <c r="F23" s="18" t="s">
        <v>8</v>
      </c>
    </row>
    <row r="24" spans="1:6" ht="15.75" x14ac:dyDescent="0.25">
      <c r="A24" s="13">
        <v>41987</v>
      </c>
      <c r="B24" s="18" t="s">
        <v>41</v>
      </c>
      <c r="C24" s="18">
        <v>2000</v>
      </c>
      <c r="D24" s="14" t="s">
        <v>14</v>
      </c>
      <c r="E24" s="20" t="s">
        <v>15</v>
      </c>
      <c r="F24" s="14" t="s">
        <v>8</v>
      </c>
    </row>
    <row r="25" spans="1:6" ht="15.75" x14ac:dyDescent="0.25">
      <c r="A25" s="23">
        <v>41987</v>
      </c>
      <c r="B25" s="19" t="s">
        <v>13</v>
      </c>
      <c r="C25" s="24">
        <v>1500</v>
      </c>
      <c r="D25" s="19" t="s">
        <v>14</v>
      </c>
      <c r="E25" s="25" t="s">
        <v>15</v>
      </c>
      <c r="F25" s="19" t="s">
        <v>8</v>
      </c>
    </row>
    <row r="26" spans="1:6" ht="15.75" x14ac:dyDescent="0.25">
      <c r="A26" s="22">
        <v>41988</v>
      </c>
      <c r="B26" s="17" t="s">
        <v>42</v>
      </c>
      <c r="C26" s="17">
        <v>5000</v>
      </c>
      <c r="D26" s="19" t="s">
        <v>14</v>
      </c>
      <c r="E26" s="20" t="s">
        <v>15</v>
      </c>
      <c r="F26" s="18" t="s">
        <v>8</v>
      </c>
    </row>
    <row r="27" spans="1:6" ht="15.75" x14ac:dyDescent="0.25">
      <c r="A27" s="23">
        <v>41988</v>
      </c>
      <c r="B27" s="19" t="s">
        <v>42</v>
      </c>
      <c r="C27" s="24">
        <v>5000</v>
      </c>
      <c r="D27" s="19" t="s">
        <v>14</v>
      </c>
      <c r="E27" s="25" t="s">
        <v>15</v>
      </c>
      <c r="F27" s="19" t="s">
        <v>8</v>
      </c>
    </row>
    <row r="28" spans="1:6" ht="15.75" x14ac:dyDescent="0.25">
      <c r="A28" s="22">
        <v>41988</v>
      </c>
      <c r="B28" s="18" t="s">
        <v>21</v>
      </c>
      <c r="C28" s="17">
        <v>2000</v>
      </c>
      <c r="D28" s="14" t="s">
        <v>14</v>
      </c>
      <c r="E28" s="20" t="s">
        <v>15</v>
      </c>
      <c r="F28" s="14" t="s">
        <v>8</v>
      </c>
    </row>
    <row r="29" spans="1:6" ht="15.75" x14ac:dyDescent="0.25">
      <c r="A29" s="23">
        <v>41988</v>
      </c>
      <c r="B29" s="19" t="s">
        <v>62</v>
      </c>
      <c r="C29" s="24">
        <v>3000</v>
      </c>
      <c r="D29" s="19" t="s">
        <v>63</v>
      </c>
      <c r="E29" s="25" t="s">
        <v>15</v>
      </c>
      <c r="F29" s="19" t="s">
        <v>8</v>
      </c>
    </row>
    <row r="30" spans="1:6" ht="15.75" x14ac:dyDescent="0.25">
      <c r="A30" s="23">
        <v>41989</v>
      </c>
      <c r="B30" s="19" t="s">
        <v>43</v>
      </c>
      <c r="C30" s="24">
        <v>3000</v>
      </c>
      <c r="D30" s="19" t="s">
        <v>14</v>
      </c>
      <c r="E30" s="25" t="s">
        <v>15</v>
      </c>
      <c r="F30" s="19" t="s">
        <v>8</v>
      </c>
    </row>
    <row r="31" spans="1:6" ht="15.75" x14ac:dyDescent="0.25">
      <c r="A31" s="23">
        <v>41989</v>
      </c>
      <c r="B31" s="19" t="s">
        <v>44</v>
      </c>
      <c r="C31" s="24">
        <v>500</v>
      </c>
      <c r="D31" s="19" t="s">
        <v>14</v>
      </c>
      <c r="E31" s="25" t="s">
        <v>15</v>
      </c>
      <c r="F31" s="19" t="s">
        <v>8</v>
      </c>
    </row>
    <row r="32" spans="1:6" ht="15.75" x14ac:dyDescent="0.25">
      <c r="A32" s="23">
        <v>41990</v>
      </c>
      <c r="B32" s="19" t="s">
        <v>45</v>
      </c>
      <c r="C32" s="24">
        <v>1000</v>
      </c>
      <c r="D32" s="19" t="s">
        <v>14</v>
      </c>
      <c r="E32" s="25" t="s">
        <v>31</v>
      </c>
      <c r="F32" s="19" t="s">
        <v>8</v>
      </c>
    </row>
    <row r="33" spans="1:6" ht="15.75" x14ac:dyDescent="0.25">
      <c r="A33" s="23">
        <v>41990</v>
      </c>
      <c r="B33" s="19" t="s">
        <v>46</v>
      </c>
      <c r="C33" s="24">
        <v>5000</v>
      </c>
      <c r="D33" s="19" t="s">
        <v>14</v>
      </c>
      <c r="E33" s="25" t="s">
        <v>15</v>
      </c>
      <c r="F33" s="19" t="s">
        <v>8</v>
      </c>
    </row>
    <row r="34" spans="1:6" ht="15.75" x14ac:dyDescent="0.25">
      <c r="A34" s="23">
        <v>41990</v>
      </c>
      <c r="B34" s="19" t="s">
        <v>71</v>
      </c>
      <c r="C34" s="24">
        <v>1000</v>
      </c>
      <c r="D34" s="19" t="s">
        <v>63</v>
      </c>
      <c r="E34" s="25" t="s">
        <v>15</v>
      </c>
      <c r="F34" s="19" t="s">
        <v>8</v>
      </c>
    </row>
    <row r="35" spans="1:6" ht="15.75" x14ac:dyDescent="0.25">
      <c r="A35" s="23">
        <v>41990</v>
      </c>
      <c r="B35" s="19" t="s">
        <v>72</v>
      </c>
      <c r="C35" s="24">
        <v>8000</v>
      </c>
      <c r="D35" s="19" t="s">
        <v>63</v>
      </c>
      <c r="E35" s="25" t="s">
        <v>15</v>
      </c>
      <c r="F35" s="19" t="s">
        <v>8</v>
      </c>
    </row>
    <row r="36" spans="1:6" ht="15.75" x14ac:dyDescent="0.25">
      <c r="A36" s="23">
        <v>41990</v>
      </c>
      <c r="B36" s="19" t="s">
        <v>74</v>
      </c>
      <c r="C36" s="24">
        <v>210800</v>
      </c>
      <c r="D36" s="19" t="s">
        <v>63</v>
      </c>
      <c r="E36" s="25" t="s">
        <v>15</v>
      </c>
      <c r="F36" s="19" t="s">
        <v>8</v>
      </c>
    </row>
    <row r="37" spans="1:6" ht="15.75" x14ac:dyDescent="0.25">
      <c r="A37" s="13">
        <v>41991</v>
      </c>
      <c r="B37" s="14" t="s">
        <v>22</v>
      </c>
      <c r="C37" s="15">
        <v>500</v>
      </c>
      <c r="D37" s="14" t="s">
        <v>14</v>
      </c>
      <c r="E37" s="16" t="s">
        <v>15</v>
      </c>
      <c r="F37" s="14" t="s">
        <v>8</v>
      </c>
    </row>
    <row r="38" spans="1:6" ht="15.75" x14ac:dyDescent="0.25">
      <c r="A38" s="23">
        <v>41991</v>
      </c>
      <c r="B38" s="14" t="s">
        <v>46</v>
      </c>
      <c r="C38" s="24">
        <v>12000</v>
      </c>
      <c r="D38" s="26" t="s">
        <v>14</v>
      </c>
      <c r="E38" s="25" t="s">
        <v>15</v>
      </c>
      <c r="F38" s="19" t="s">
        <v>8</v>
      </c>
    </row>
    <row r="39" spans="1:6" ht="24" customHeight="1" x14ac:dyDescent="0.25">
      <c r="A39" s="23">
        <v>41993</v>
      </c>
      <c r="B39" s="26" t="s">
        <v>23</v>
      </c>
      <c r="C39" s="24">
        <v>500</v>
      </c>
      <c r="D39" s="19" t="s">
        <v>14</v>
      </c>
      <c r="E39" s="25" t="s">
        <v>24</v>
      </c>
      <c r="F39" s="19" t="s">
        <v>8</v>
      </c>
    </row>
    <row r="40" spans="1:6" ht="21.75" customHeight="1" x14ac:dyDescent="0.25">
      <c r="A40" s="23">
        <v>41995</v>
      </c>
      <c r="B40" s="19" t="s">
        <v>47</v>
      </c>
      <c r="C40" s="24">
        <v>500</v>
      </c>
      <c r="D40" s="19" t="s">
        <v>14</v>
      </c>
      <c r="E40" s="25" t="s">
        <v>20</v>
      </c>
      <c r="F40" s="19" t="s">
        <v>8</v>
      </c>
    </row>
    <row r="41" spans="1:6" ht="45" customHeight="1" x14ac:dyDescent="0.25">
      <c r="A41" s="23">
        <v>41995</v>
      </c>
      <c r="B41" s="26" t="s">
        <v>75</v>
      </c>
      <c r="C41" s="24">
        <v>8149.89</v>
      </c>
      <c r="D41" s="19" t="s">
        <v>63</v>
      </c>
      <c r="E41" s="25" t="s">
        <v>15</v>
      </c>
      <c r="F41" s="19" t="s">
        <v>8</v>
      </c>
    </row>
    <row r="42" spans="1:6" ht="15.75" x14ac:dyDescent="0.25">
      <c r="A42" s="23">
        <v>41995</v>
      </c>
      <c r="B42" s="19" t="s">
        <v>67</v>
      </c>
      <c r="C42" s="24">
        <v>50000</v>
      </c>
      <c r="D42" s="19" t="s">
        <v>63</v>
      </c>
      <c r="E42" s="25" t="s">
        <v>15</v>
      </c>
      <c r="F42" s="19" t="s">
        <v>8</v>
      </c>
    </row>
    <row r="43" spans="1:6" ht="15.75" x14ac:dyDescent="0.25">
      <c r="A43" s="23">
        <v>41996</v>
      </c>
      <c r="B43" s="19" t="s">
        <v>48</v>
      </c>
      <c r="C43" s="24">
        <v>30000</v>
      </c>
      <c r="D43" s="19" t="s">
        <v>14</v>
      </c>
      <c r="E43" s="25" t="s">
        <v>15</v>
      </c>
      <c r="F43" s="19" t="s">
        <v>8</v>
      </c>
    </row>
    <row r="44" spans="1:6" ht="15.75" x14ac:dyDescent="0.25">
      <c r="A44" s="23">
        <v>41996</v>
      </c>
      <c r="B44" s="19" t="s">
        <v>49</v>
      </c>
      <c r="C44" s="24">
        <v>15000</v>
      </c>
      <c r="D44" s="19" t="s">
        <v>14</v>
      </c>
      <c r="E44" s="25" t="s">
        <v>15</v>
      </c>
      <c r="F44" s="19" t="s">
        <v>8</v>
      </c>
    </row>
    <row r="45" spans="1:6" ht="15.75" x14ac:dyDescent="0.25">
      <c r="A45" s="23">
        <v>41997</v>
      </c>
      <c r="B45" s="19" t="s">
        <v>50</v>
      </c>
      <c r="C45" s="24">
        <v>5000</v>
      </c>
      <c r="D45" s="19" t="s">
        <v>14</v>
      </c>
      <c r="E45" s="25" t="s">
        <v>15</v>
      </c>
      <c r="F45" s="19" t="s">
        <v>8</v>
      </c>
    </row>
    <row r="46" spans="1:6" ht="21.75" customHeight="1" x14ac:dyDescent="0.25">
      <c r="A46" s="23">
        <v>41997</v>
      </c>
      <c r="B46" s="19" t="s">
        <v>17</v>
      </c>
      <c r="C46" s="24">
        <v>5000</v>
      </c>
      <c r="D46" s="19" t="s">
        <v>14</v>
      </c>
      <c r="E46" s="25" t="s">
        <v>18</v>
      </c>
      <c r="F46" s="19" t="s">
        <v>8</v>
      </c>
    </row>
    <row r="47" spans="1:6" ht="15.75" x14ac:dyDescent="0.25">
      <c r="A47" s="23">
        <v>41997</v>
      </c>
      <c r="B47" s="19" t="s">
        <v>51</v>
      </c>
      <c r="C47" s="24">
        <v>3000</v>
      </c>
      <c r="D47" s="19" t="s">
        <v>14</v>
      </c>
      <c r="E47" s="25" t="s">
        <v>15</v>
      </c>
      <c r="F47" s="19" t="s">
        <v>8</v>
      </c>
    </row>
    <row r="48" spans="1:6" ht="15.75" x14ac:dyDescent="0.25">
      <c r="A48" s="23">
        <v>41997</v>
      </c>
      <c r="B48" s="19" t="s">
        <v>52</v>
      </c>
      <c r="C48" s="24">
        <v>2000</v>
      </c>
      <c r="D48" s="19" t="s">
        <v>14</v>
      </c>
      <c r="E48" s="25" t="s">
        <v>15</v>
      </c>
      <c r="F48" s="19" t="s">
        <v>8</v>
      </c>
    </row>
    <row r="49" spans="1:6" ht="15.75" x14ac:dyDescent="0.25">
      <c r="A49" s="23">
        <v>41998</v>
      </c>
      <c r="B49" s="19" t="s">
        <v>74</v>
      </c>
      <c r="C49" s="24">
        <v>59055</v>
      </c>
      <c r="D49" s="19" t="s">
        <v>63</v>
      </c>
      <c r="E49" s="25" t="s">
        <v>15</v>
      </c>
      <c r="F49" s="19" t="s">
        <v>8</v>
      </c>
    </row>
    <row r="50" spans="1:6" ht="15.75" x14ac:dyDescent="0.25">
      <c r="A50" s="23">
        <v>41998</v>
      </c>
      <c r="B50" s="19" t="s">
        <v>76</v>
      </c>
      <c r="C50" s="24">
        <v>100000</v>
      </c>
      <c r="D50" s="19" t="s">
        <v>63</v>
      </c>
      <c r="E50" s="25" t="s">
        <v>15</v>
      </c>
      <c r="F50" s="19" t="s">
        <v>8</v>
      </c>
    </row>
    <row r="51" spans="1:6" ht="46.5" customHeight="1" x14ac:dyDescent="0.25">
      <c r="A51" s="23">
        <v>41999</v>
      </c>
      <c r="B51" s="26" t="s">
        <v>130</v>
      </c>
      <c r="C51" s="24">
        <v>210000</v>
      </c>
      <c r="D51" s="26" t="s">
        <v>63</v>
      </c>
      <c r="E51" s="25" t="s">
        <v>15</v>
      </c>
      <c r="F51" s="19" t="s">
        <v>8</v>
      </c>
    </row>
    <row r="52" spans="1:6" ht="35.25" customHeight="1" x14ac:dyDescent="0.25">
      <c r="A52" s="23">
        <v>41999</v>
      </c>
      <c r="B52" s="26" t="s">
        <v>131</v>
      </c>
      <c r="C52" s="24">
        <v>900000</v>
      </c>
      <c r="D52" s="19" t="s">
        <v>63</v>
      </c>
      <c r="E52" s="25" t="s">
        <v>15</v>
      </c>
      <c r="F52" s="19" t="s">
        <v>8</v>
      </c>
    </row>
    <row r="53" spans="1:6" ht="24.75" customHeight="1" x14ac:dyDescent="0.25">
      <c r="A53" s="23">
        <v>42000</v>
      </c>
      <c r="B53" s="19" t="s">
        <v>53</v>
      </c>
      <c r="C53" s="24">
        <v>200</v>
      </c>
      <c r="D53" s="19" t="s">
        <v>14</v>
      </c>
      <c r="E53" s="25" t="s">
        <v>54</v>
      </c>
      <c r="F53" s="19" t="s">
        <v>8</v>
      </c>
    </row>
    <row r="54" spans="1:6" ht="15.75" x14ac:dyDescent="0.25">
      <c r="A54" s="23">
        <v>42000</v>
      </c>
      <c r="B54" s="19" t="s">
        <v>55</v>
      </c>
      <c r="C54" s="24">
        <v>1000</v>
      </c>
      <c r="D54" s="19" t="s">
        <v>14</v>
      </c>
      <c r="E54" s="25" t="s">
        <v>15</v>
      </c>
      <c r="F54" s="19" t="s">
        <v>8</v>
      </c>
    </row>
    <row r="55" spans="1:6" ht="15.75" x14ac:dyDescent="0.25">
      <c r="A55" s="23">
        <v>42000</v>
      </c>
      <c r="B55" s="19" t="s">
        <v>56</v>
      </c>
      <c r="C55" s="24">
        <v>500</v>
      </c>
      <c r="D55" s="19" t="s">
        <v>14</v>
      </c>
      <c r="E55" s="25" t="s">
        <v>15</v>
      </c>
      <c r="F55" s="19" t="s">
        <v>8</v>
      </c>
    </row>
    <row r="56" spans="1:6" ht="28.5" customHeight="1" x14ac:dyDescent="0.25">
      <c r="A56" s="23">
        <v>42001</v>
      </c>
      <c r="B56" s="19" t="s">
        <v>57</v>
      </c>
      <c r="C56" s="24">
        <v>1000</v>
      </c>
      <c r="D56" s="19" t="s">
        <v>14</v>
      </c>
      <c r="E56" s="25" t="s">
        <v>58</v>
      </c>
      <c r="F56" s="19" t="s">
        <v>8</v>
      </c>
    </row>
    <row r="57" spans="1:6" ht="20.25" customHeight="1" x14ac:dyDescent="0.25">
      <c r="A57" s="23">
        <v>42001</v>
      </c>
      <c r="B57" s="19" t="s">
        <v>59</v>
      </c>
      <c r="C57" s="24">
        <v>5000</v>
      </c>
      <c r="D57" s="19" t="s">
        <v>14</v>
      </c>
      <c r="E57" s="25" t="s">
        <v>60</v>
      </c>
      <c r="F57" s="19" t="s">
        <v>8</v>
      </c>
    </row>
    <row r="58" spans="1:6" ht="15.75" x14ac:dyDescent="0.25">
      <c r="A58" s="23">
        <v>42002</v>
      </c>
      <c r="B58" s="19" t="s">
        <v>61</v>
      </c>
      <c r="C58" s="24">
        <v>81</v>
      </c>
      <c r="D58" s="19" t="s">
        <v>14</v>
      </c>
      <c r="E58" s="25" t="s">
        <v>15</v>
      </c>
      <c r="F58" s="19" t="s">
        <v>8</v>
      </c>
    </row>
    <row r="59" spans="1:6" ht="21.75" customHeight="1" x14ac:dyDescent="0.25">
      <c r="A59" s="23">
        <v>42002</v>
      </c>
      <c r="B59" s="19" t="s">
        <v>132</v>
      </c>
      <c r="C59" s="24">
        <v>100000</v>
      </c>
      <c r="D59" s="19" t="s">
        <v>63</v>
      </c>
      <c r="E59" s="25" t="s">
        <v>20</v>
      </c>
      <c r="F59" s="19" t="s">
        <v>8</v>
      </c>
    </row>
    <row r="60" spans="1:6" ht="15.75" x14ac:dyDescent="0.25">
      <c r="A60" s="23">
        <v>42002</v>
      </c>
      <c r="B60" s="19" t="s">
        <v>28</v>
      </c>
      <c r="C60" s="24">
        <v>10000</v>
      </c>
      <c r="D60" s="19" t="s">
        <v>14</v>
      </c>
      <c r="E60" s="25" t="s">
        <v>29</v>
      </c>
      <c r="F60" s="19" t="s">
        <v>8</v>
      </c>
    </row>
    <row r="61" spans="1:6" ht="15.75" x14ac:dyDescent="0.25">
      <c r="A61" s="23">
        <v>42002</v>
      </c>
      <c r="B61" s="19" t="s">
        <v>44</v>
      </c>
      <c r="C61" s="24">
        <v>300</v>
      </c>
      <c r="D61" s="19" t="s">
        <v>14</v>
      </c>
      <c r="E61" s="25" t="s">
        <v>15</v>
      </c>
      <c r="F61" s="19" t="s">
        <v>8</v>
      </c>
    </row>
    <row r="62" spans="1:6" ht="15.75" x14ac:dyDescent="0.25">
      <c r="A62" s="23">
        <v>42003</v>
      </c>
      <c r="B62" s="19" t="s">
        <v>62</v>
      </c>
      <c r="C62" s="24">
        <v>4000</v>
      </c>
      <c r="D62" s="19" t="s">
        <v>63</v>
      </c>
      <c r="E62" s="25" t="s">
        <v>15</v>
      </c>
      <c r="F62" s="19" t="s">
        <v>8</v>
      </c>
    </row>
    <row r="63" spans="1:6" ht="15.75" x14ac:dyDescent="0.25">
      <c r="A63" s="23">
        <v>42003</v>
      </c>
      <c r="B63" s="19" t="s">
        <v>133</v>
      </c>
      <c r="C63" s="24">
        <v>4200.6499999999996</v>
      </c>
      <c r="D63" s="19" t="s">
        <v>63</v>
      </c>
      <c r="E63" s="25" t="s">
        <v>15</v>
      </c>
      <c r="F63" s="19" t="s">
        <v>8</v>
      </c>
    </row>
    <row r="64" spans="1:6" ht="15.75" x14ac:dyDescent="0.25">
      <c r="A64" s="23">
        <v>42003</v>
      </c>
      <c r="B64" s="19" t="s">
        <v>134</v>
      </c>
      <c r="C64" s="24">
        <v>100000</v>
      </c>
      <c r="D64" s="19" t="s">
        <v>63</v>
      </c>
      <c r="E64" s="25" t="s">
        <v>15</v>
      </c>
      <c r="F64" s="19" t="s">
        <v>8</v>
      </c>
    </row>
    <row r="65" spans="1:6" ht="15.75" x14ac:dyDescent="0.25">
      <c r="A65" s="23">
        <v>42003</v>
      </c>
      <c r="B65" s="19" t="s">
        <v>135</v>
      </c>
      <c r="C65" s="24">
        <v>100</v>
      </c>
      <c r="D65" s="19" t="s">
        <v>14</v>
      </c>
      <c r="E65" s="25" t="s">
        <v>24</v>
      </c>
      <c r="F65" s="19" t="s">
        <v>137</v>
      </c>
    </row>
    <row r="66" spans="1:6" ht="15.75" x14ac:dyDescent="0.25">
      <c r="A66" s="23">
        <v>42003</v>
      </c>
      <c r="B66" s="19" t="s">
        <v>136</v>
      </c>
      <c r="C66" s="24">
        <v>2000</v>
      </c>
      <c r="D66" s="19" t="s">
        <v>14</v>
      </c>
      <c r="E66" s="25" t="s">
        <v>15</v>
      </c>
      <c r="F66" s="19" t="s">
        <v>8</v>
      </c>
    </row>
    <row r="67" spans="1:6" ht="15.75" x14ac:dyDescent="0.25">
      <c r="A67" s="23">
        <v>42003</v>
      </c>
      <c r="B67" s="19" t="s">
        <v>61</v>
      </c>
      <c r="C67" s="24">
        <v>10</v>
      </c>
      <c r="D67" s="19" t="s">
        <v>14</v>
      </c>
      <c r="E67" s="25" t="s">
        <v>15</v>
      </c>
      <c r="F67" s="19" t="s">
        <v>77</v>
      </c>
    </row>
    <row r="68" spans="1:6" ht="15.75" x14ac:dyDescent="0.25">
      <c r="A68" s="23">
        <v>42003</v>
      </c>
      <c r="B68" s="19" t="s">
        <v>61</v>
      </c>
      <c r="C68" s="24">
        <v>10</v>
      </c>
      <c r="D68" s="19" t="s">
        <v>14</v>
      </c>
      <c r="E68" s="25" t="s">
        <v>15</v>
      </c>
      <c r="F68" s="19" t="s">
        <v>138</v>
      </c>
    </row>
    <row r="69" spans="1:6" ht="15.75" x14ac:dyDescent="0.25">
      <c r="A69" s="23">
        <v>42003</v>
      </c>
      <c r="B69" s="19" t="s">
        <v>61</v>
      </c>
      <c r="C69" s="24">
        <v>10</v>
      </c>
      <c r="D69" s="19" t="s">
        <v>14</v>
      </c>
      <c r="E69" s="25" t="s">
        <v>15</v>
      </c>
      <c r="F69" s="19" t="s">
        <v>137</v>
      </c>
    </row>
    <row r="70" spans="1:6" ht="15.75" x14ac:dyDescent="0.25">
      <c r="A70" s="23">
        <v>42004</v>
      </c>
      <c r="B70" s="19" t="s">
        <v>139</v>
      </c>
      <c r="C70" s="24">
        <v>500</v>
      </c>
      <c r="D70" s="19" t="s">
        <v>14</v>
      </c>
      <c r="E70" s="25" t="s">
        <v>140</v>
      </c>
      <c r="F70" s="19" t="s">
        <v>8</v>
      </c>
    </row>
    <row r="71" spans="1:6" ht="15.75" x14ac:dyDescent="0.25">
      <c r="A71" s="23"/>
      <c r="B71" s="19"/>
      <c r="C71" s="24"/>
      <c r="D71" s="19"/>
      <c r="E71" s="25"/>
      <c r="F71" s="19"/>
    </row>
    <row r="72" spans="1:6" ht="15.75" x14ac:dyDescent="0.25">
      <c r="A72" s="23"/>
      <c r="B72" s="19"/>
      <c r="C72" s="24"/>
      <c r="D72" s="19"/>
      <c r="E72" s="25"/>
      <c r="F72" s="19"/>
    </row>
    <row r="73" spans="1:6" ht="15.75" x14ac:dyDescent="0.25">
      <c r="A73" s="13"/>
      <c r="B73" s="14" t="s">
        <v>9</v>
      </c>
      <c r="C73" s="15">
        <f>274.9+850.4+109.92+286.71+485.48+5.92+5.92+7.71+624.66+14.76+143.38+236.71</f>
        <v>3046.4700000000007</v>
      </c>
      <c r="D73" s="14"/>
      <c r="E73" s="16"/>
      <c r="F73" s="14"/>
    </row>
    <row r="74" spans="1:6" ht="15.75" x14ac:dyDescent="0.25">
      <c r="A74" s="23"/>
      <c r="B74" s="19" t="s">
        <v>10</v>
      </c>
      <c r="C74" s="24">
        <f>7793.8+2431.62+10602+4324.3+3413.16</f>
        <v>28564.879999999997</v>
      </c>
      <c r="D74" s="26"/>
      <c r="E74" s="25"/>
      <c r="F74" s="19"/>
    </row>
    <row r="75" spans="1:6" ht="15.75" x14ac:dyDescent="0.25">
      <c r="A75" s="23"/>
      <c r="B75" s="19" t="s">
        <v>11</v>
      </c>
      <c r="C75" s="24">
        <f>97.5+292.5+97.5</f>
        <v>487.5</v>
      </c>
      <c r="D75" s="26"/>
      <c r="E75" s="25"/>
      <c r="F75" s="19"/>
    </row>
    <row r="76" spans="1:6" ht="15.75" x14ac:dyDescent="0.25">
      <c r="A76" s="23"/>
      <c r="B76" s="19" t="s">
        <v>12</v>
      </c>
      <c r="C76" s="24">
        <f>10+100+500+90+2000+700+300+10+10+10+10+10+10+10+10+10+500+1234+550+300+1000+81+1000+500+1000+1000+3000+3000+500+500+2500+500+1500+332+1000+1500</f>
        <v>25287</v>
      </c>
      <c r="D76" s="26"/>
      <c r="E76" s="25"/>
      <c r="F76" s="19"/>
    </row>
    <row r="77" spans="1:6" ht="15.75" x14ac:dyDescent="0.25">
      <c r="A77" s="27"/>
      <c r="B77" s="28" t="s">
        <v>3</v>
      </c>
      <c r="C77" s="24">
        <f>SUM(C2:C76)</f>
        <v>3481204.82</v>
      </c>
      <c r="D77" s="19"/>
      <c r="E77" s="18"/>
      <c r="F77" s="19"/>
    </row>
    <row r="78" spans="1:6" x14ac:dyDescent="0.25">
      <c r="C78" s="9"/>
      <c r="E78" s="29"/>
    </row>
    <row r="79" spans="1:6" ht="409.5" x14ac:dyDescent="0.25">
      <c r="B79" s="30" t="s">
        <v>73</v>
      </c>
      <c r="C79" s="9"/>
      <c r="E79" s="29"/>
    </row>
  </sheetData>
  <autoFilter ref="A1:F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2015-01-27T11:42:41Z</dcterms:modified>
</cp:coreProperties>
</file>